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7590" windowHeight="7785" tabRatio="820" activeTab="0"/>
  </bookViews>
  <sheets>
    <sheet name="記入シート" sheetId="1" r:id="rId1"/>
    <sheet name="リスト" sheetId="2" state="hidden" r:id="rId2"/>
    <sheet name="予定枠申込書(P1)" sheetId="3" r:id="rId3"/>
    <sheet name="予定枠申込書(P2)" sheetId="4" r:id="rId4"/>
    <sheet name="予定枠申込書(P3)" sheetId="5" r:id="rId5"/>
  </sheets>
  <externalReferences>
    <externalReference r:id="rId8"/>
  </externalReferences>
  <definedNames>
    <definedName name="_01">'リスト'!$V$15:$V$44</definedName>
    <definedName name="A">'リスト'!$D$15:$D$22</definedName>
    <definedName name="B">'リスト'!$F$15:$F$27</definedName>
    <definedName name="_xlnm.Print_Area" localSheetId="2">'予定枠申込書(P1)'!$A$1:$BV$34</definedName>
    <definedName name="_xlnm.Print_Area" localSheetId="3">'予定枠申込書(P2)'!$A$1:$N$40</definedName>
    <definedName name="_xlnm.Print_Area" localSheetId="4">'予定枠申込書(P3)'!$A$1:$BY$42</definedName>
    <definedName name="製造業者">'[1]リスト'!$A$1:$A$8</definedName>
    <definedName name="選択してください">'リスト'!$F$15:$F$27</definedName>
    <definedName name="都道府県">'リスト'!$B$15:$B$62</definedName>
    <definedName name="日付01">'リスト'!$M$15:$M$45</definedName>
    <definedName name="日付02">'リスト'!$N$15:$N$42</definedName>
    <definedName name="日付04">'リスト'!$O$31:$O$44</definedName>
    <definedName name="日付05">'リスト'!$P$15:$P$45</definedName>
    <definedName name="日付06">'リスト'!$Q$15:$Q$44</definedName>
    <definedName name="日付07">'リスト'!$R$15:$R$45</definedName>
    <definedName name="日付08">'リスト'!$S$15:$S$45</definedName>
    <definedName name="日付09">'リスト'!$T$15:$T$44</definedName>
    <definedName name="日付10">'リスト'!$U$15:$U$45</definedName>
    <definedName name="日付11">'リスト'!$M$15:$M$45</definedName>
    <definedName name="日付12">'リスト'!$M$15:$M$45</definedName>
    <definedName name="年">'リスト'!$I$15:$I$16</definedName>
    <definedName name="平成18">'リスト'!$J$15:$J$23</definedName>
    <definedName name="平成19">'リスト'!$K$15:$K$16</definedName>
    <definedName name="補助併用">#REF!</definedName>
  </definedNames>
  <calcPr fullCalcOnLoad="1"/>
</workbook>
</file>

<file path=xl/sharedStrings.xml><?xml version="1.0" encoding="utf-8"?>
<sst xmlns="http://schemas.openxmlformats.org/spreadsheetml/2006/main" count="470" uniqueCount="343">
  <si>
    <t>建物内番号（通し番号）</t>
  </si>
  <si>
    <t>※</t>
  </si>
  <si>
    <t>※</t>
  </si>
  <si>
    <t>室</t>
  </si>
  <si>
    <t>※</t>
  </si>
  <si>
    <t>※</t>
  </si>
  <si>
    <t>※</t>
  </si>
  <si>
    <t>※</t>
  </si>
  <si>
    <t>※</t>
  </si>
  <si>
    <t>台中の</t>
  </si>
  <si>
    <t>病院診療所</t>
  </si>
  <si>
    <t>銭湯・健康ランド等</t>
  </si>
  <si>
    <t>申込日</t>
  </si>
  <si>
    <t>平成</t>
  </si>
  <si>
    <t>年</t>
  </si>
  <si>
    <t>月</t>
  </si>
  <si>
    <t>日</t>
  </si>
  <si>
    <t>財団法人エルピーガス振興センター</t>
  </si>
  <si>
    <t>氏　名
又は
法人名</t>
  </si>
  <si>
    <t>フリガナ</t>
  </si>
  <si>
    <t>代表者名</t>
  </si>
  <si>
    <t>連絡先電話番号</t>
  </si>
  <si>
    <t>連絡先ＦＡＸ</t>
  </si>
  <si>
    <t>フリガナ</t>
  </si>
  <si>
    <t>２．手続代行者について</t>
  </si>
  <si>
    <t>法人名</t>
  </si>
  <si>
    <t>フリガナ</t>
  </si>
  <si>
    <t>３．補助対象給湯器導入事業の内容について</t>
  </si>
  <si>
    <t>台</t>
  </si>
  <si>
    <t>設置工事着工予定日</t>
  </si>
  <si>
    <t>4．補助対象給湯器の設置対象施設について</t>
  </si>
  <si>
    <t>（１）熱出力が5ｋＷ以下の補助対象給湯器の場合</t>
  </si>
  <si>
    <t xml:space="preserve">     熱　負　荷</t>
  </si>
  <si>
    <t>（２）熱出力が5ｋＷを超える補助対象給湯器の場合</t>
  </si>
  <si>
    <t>　　ホテル・宿泊施設</t>
  </si>
  <si>
    <t xml:space="preserve">     飲食店</t>
  </si>
  <si>
    <t xml:space="preserve">     病院・診療所</t>
  </si>
  <si>
    <t xml:space="preserve">     銭湯・健康ランド</t>
  </si>
  <si>
    <t xml:space="preserve">     老人保健施設</t>
  </si>
  <si>
    <t xml:space="preserve">     スポーツ施設</t>
  </si>
  <si>
    <t>通し番号</t>
  </si>
  <si>
    <t>補助対象給湯器</t>
  </si>
  <si>
    <t>機種名</t>
  </si>
  <si>
    <t>貯湯ユニット</t>
  </si>
  <si>
    <t>円</t>
  </si>
  <si>
    <t>給湯器設備の設置に対して、本補助金以外に重複して他の国庫補助金等を受ける場合は、以下の内容を記載願います。</t>
  </si>
  <si>
    <t>交付機関名</t>
  </si>
  <si>
    <t>補助の内容</t>
  </si>
  <si>
    <t>理事長殿</t>
  </si>
  <si>
    <t>郵便番号</t>
  </si>
  <si>
    <t>代表者名</t>
  </si>
  <si>
    <t>設置施設
(該当する
ものに○）</t>
  </si>
  <si>
    <t>社印</t>
  </si>
  <si>
    <t>5．補助対象給湯器に係る見積金額について（購入予定先の見積発行者が記入、捺印すること）</t>
  </si>
  <si>
    <t>6．補助金申込金額</t>
  </si>
  <si>
    <t>※補助対象給湯器とは補助金交付のための対象給湯器を指定したものであり、個別給湯器の性能を保証しているものではありません。</t>
  </si>
  <si>
    <t>住所</t>
  </si>
  <si>
    <t>-</t>
  </si>
  <si>
    <t>フリガナ</t>
  </si>
  <si>
    <t>※　このシートに入力の上、ご利用ください。[Tab]キーでセルを次に進めてください。</t>
  </si>
  <si>
    <t>＊給湯器設備に対する適用が｢有｣の場合は、本補助金の申込はできません。</t>
  </si>
  <si>
    <t>月</t>
  </si>
  <si>
    <t>日</t>
  </si>
  <si>
    <t>支店･
営業所名</t>
  </si>
  <si>
    <t>代表者</t>
  </si>
  <si>
    <t>担当者名</t>
  </si>
  <si>
    <t>(郵便番号)</t>
  </si>
  <si>
    <t>3.補助事業内容について</t>
  </si>
  <si>
    <t>機種名</t>
  </si>
  <si>
    <r>
      <t>代表者</t>
    </r>
    <r>
      <rPr>
        <b/>
        <sz val="10"/>
        <rFont val="ＭＳ Ｐゴシック"/>
        <family val="3"/>
      </rPr>
      <t>（法人の場合）</t>
    </r>
  </si>
  <si>
    <r>
      <t>現住所</t>
    </r>
    <r>
      <rPr>
        <b/>
        <sz val="10"/>
        <rFont val="ＭＳ Ｐゴシック"/>
        <family val="3"/>
      </rPr>
      <t>(都道府県)</t>
    </r>
  </si>
  <si>
    <r>
      <t xml:space="preserve">現住所
</t>
    </r>
    <r>
      <rPr>
        <b/>
        <sz val="10"/>
        <rFont val="ＭＳ Ｐゴシック"/>
        <family val="3"/>
      </rPr>
      <t>（市区町村及び番地）</t>
    </r>
  </si>
  <si>
    <r>
      <t xml:space="preserve">手続代行者住所
</t>
    </r>
    <r>
      <rPr>
        <b/>
        <sz val="10"/>
        <rFont val="ＭＳ Ｐゴシック"/>
        <family val="3"/>
      </rPr>
      <t>（都道府県）</t>
    </r>
  </si>
  <si>
    <r>
      <t>手続代行者住所</t>
    </r>
    <r>
      <rPr>
        <b/>
        <sz val="10"/>
        <rFont val="ＭＳ Ｐゴシック"/>
        <family val="3"/>
      </rPr>
      <t xml:space="preserve">
（市区町村及び番地）</t>
    </r>
  </si>
  <si>
    <t xml:space="preserve">神奈川県 </t>
  </si>
  <si>
    <t>担当者所属部署名</t>
  </si>
  <si>
    <r>
      <t>担当者名</t>
    </r>
    <r>
      <rPr>
        <b/>
        <sz val="10"/>
        <rFont val="ＭＳ Ｐゴシック"/>
        <family val="3"/>
      </rPr>
      <t>（法人の場合）</t>
    </r>
  </si>
  <si>
    <t xml:space="preserve">東京都 </t>
  </si>
  <si>
    <t>代表者名</t>
  </si>
  <si>
    <t>ホテル・宿泊施設</t>
  </si>
  <si>
    <t>飲食店</t>
  </si>
  <si>
    <t>席</t>
  </si>
  <si>
    <t>床</t>
  </si>
  <si>
    <t>個</t>
  </si>
  <si>
    <t>m2</t>
  </si>
  <si>
    <t>客室数</t>
  </si>
  <si>
    <t>ベッド数</t>
  </si>
  <si>
    <t>シャワー数</t>
  </si>
  <si>
    <t>カラン個数</t>
  </si>
  <si>
    <t>居室延床面積</t>
  </si>
  <si>
    <t>延床面積</t>
  </si>
  <si>
    <t>年間</t>
  </si>
  <si>
    <t>）</t>
  </si>
  <si>
    <t>メーカー・機種名等</t>
  </si>
  <si>
    <t>浴室暖房乾燥機</t>
  </si>
  <si>
    <t>その他の温水端末</t>
  </si>
  <si>
    <t>熱負荷</t>
  </si>
  <si>
    <t>床暖房</t>
  </si>
  <si>
    <t>名称</t>
  </si>
  <si>
    <t>（</t>
  </si>
  <si>
    <t>MJ</t>
  </si>
  <si>
    <t>（２）熱出力が5ｋＷを超える補助対象給湯器の場合</t>
  </si>
  <si>
    <t>客室数</t>
  </si>
  <si>
    <t>室</t>
  </si>
  <si>
    <t>席</t>
  </si>
  <si>
    <t>ベッド数</t>
  </si>
  <si>
    <t>床</t>
  </si>
  <si>
    <t>延床面積</t>
  </si>
  <si>
    <t>カラン個数</t>
  </si>
  <si>
    <t>個</t>
  </si>
  <si>
    <t>居室延床面積</t>
  </si>
  <si>
    <t>シャワー数</t>
  </si>
  <si>
    <t>年間</t>
  </si>
  <si>
    <t>ホテル・宿泊施設</t>
  </si>
  <si>
    <t>飲食店</t>
  </si>
  <si>
    <t>老人保健施設</t>
  </si>
  <si>
    <t>スポーツ施設</t>
  </si>
  <si>
    <t>食堂・厨房面積</t>
  </si>
  <si>
    <t>台中の</t>
  </si>
  <si>
    <t>台目</t>
  </si>
  <si>
    <t>製造事業者等名
（OEMの場合、ブランド表示者）</t>
  </si>
  <si>
    <t>貯湯ユニット</t>
  </si>
  <si>
    <t>円/台</t>
  </si>
  <si>
    <t>円/台</t>
  </si>
  <si>
    <t>会社名</t>
  </si>
  <si>
    <t>電話番号</t>
  </si>
  <si>
    <t>食堂＋厨房面積</t>
  </si>
  <si>
    <t>選択してください</t>
  </si>
  <si>
    <t xml:space="preserve">北海道 </t>
  </si>
  <si>
    <t xml:space="preserve">青森県 </t>
  </si>
  <si>
    <t xml:space="preserve">岩手県 </t>
  </si>
  <si>
    <t xml:space="preserve">宮城県 </t>
  </si>
  <si>
    <t>大阪ガス㈱</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</si>
  <si>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</si>
  <si>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</si>
  <si>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</si>
  <si>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</si>
  <si>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</si>
  <si>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</si>
  <si>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</si>
  <si>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</si>
  <si>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山梨県 </t>
  </si>
  <si>
    <t xml:space="preserve">長野県 </t>
  </si>
  <si>
    <t xml:space="preserve">新潟県 </t>
  </si>
  <si>
    <t xml:space="preserve">静岡県 </t>
  </si>
  <si>
    <t xml:space="preserve">愛知県 </t>
  </si>
  <si>
    <t xml:space="preserve">三重県 </t>
  </si>
  <si>
    <t xml:space="preserve">岐阜県 </t>
  </si>
  <si>
    <t xml:space="preserve">富山県 </t>
  </si>
  <si>
    <t xml:space="preserve">石川県 </t>
  </si>
  <si>
    <t xml:space="preserve">福井県 </t>
  </si>
  <si>
    <t xml:space="preserve">滋賀県 </t>
  </si>
  <si>
    <t xml:space="preserve">京都府 </t>
  </si>
  <si>
    <t xml:space="preserve">大阪府 </t>
  </si>
  <si>
    <t xml:space="preserve">兵庫県 </t>
  </si>
  <si>
    <t xml:space="preserve">奈良県 </t>
  </si>
  <si>
    <t xml:space="preserve">和歌山県 </t>
  </si>
  <si>
    <t xml:space="preserve">岡山県 </t>
  </si>
  <si>
    <t xml:space="preserve">広島県 </t>
  </si>
  <si>
    <t xml:space="preserve">山口県 </t>
  </si>
  <si>
    <t xml:space="preserve">鳥取県 </t>
  </si>
  <si>
    <t xml:space="preserve">島根県 </t>
  </si>
  <si>
    <t xml:space="preserve">徳島県 </t>
  </si>
  <si>
    <t xml:space="preserve">香川県 </t>
  </si>
  <si>
    <t xml:space="preserve">愛媛県 </t>
  </si>
  <si>
    <t xml:space="preserve">高知県 </t>
  </si>
  <si>
    <t xml:space="preserve">福岡県 </t>
  </si>
  <si>
    <t xml:space="preserve">佐賀県 </t>
  </si>
  <si>
    <t xml:space="preserve">長崎県 </t>
  </si>
  <si>
    <t xml:space="preserve">熊本県 </t>
  </si>
  <si>
    <t>大分県</t>
  </si>
  <si>
    <t xml:space="preserve">宮崎県 </t>
  </si>
  <si>
    <t xml:space="preserve">鹿児島県 </t>
  </si>
  <si>
    <t>沖縄県</t>
  </si>
  <si>
    <t>台）</t>
  </si>
  <si>
    <t>設置工事完了予定日</t>
  </si>
  <si>
    <t>　一般家庭</t>
  </si>
  <si>
    <t>FAX番号</t>
  </si>
  <si>
    <t>本田技研工業㈱</t>
  </si>
  <si>
    <t>アイシン精機㈱</t>
  </si>
  <si>
    <t>三洋電機空調㈱</t>
  </si>
  <si>
    <t>ヤンマーエネルギーシステム㈱</t>
  </si>
  <si>
    <t>㈱藤製作所</t>
  </si>
  <si>
    <t>㈱長府製作所</t>
  </si>
  <si>
    <t>日立金属㈱</t>
  </si>
  <si>
    <t>㈱巴商会</t>
  </si>
  <si>
    <t>㈱栄興技研</t>
  </si>
  <si>
    <t>三洋電機㈱</t>
  </si>
  <si>
    <t>北海道ガス㈱</t>
  </si>
  <si>
    <t>ガスエンジンユニット</t>
  </si>
  <si>
    <t>＊当センターからの通知書類等は「現住所」欄の住所へ送付します。</t>
  </si>
  <si>
    <t>（様式第２）</t>
  </si>
  <si>
    <t xml:space="preserve">補　助　金　予　定　枠　申  込　書  </t>
  </si>
  <si>
    <t>設置台数（全体）</t>
  </si>
  <si>
    <t>設置パターン</t>
  </si>
  <si>
    <t>フリガナ</t>
  </si>
  <si>
    <t>フリガナ</t>
  </si>
  <si>
    <t>建物名
又は屋号
（施設名称）</t>
  </si>
  <si>
    <r>
      <t xml:space="preserve">建物名又は屋号
</t>
    </r>
    <r>
      <rPr>
        <b/>
        <sz val="10"/>
        <rFont val="ＭＳ Ｐゴシック"/>
        <family val="3"/>
      </rPr>
      <t>(施設名称）</t>
    </r>
  </si>
  <si>
    <r>
      <t xml:space="preserve">設置先建物所在地
</t>
    </r>
    <r>
      <rPr>
        <b/>
        <sz val="10"/>
        <rFont val="ＭＳ Ｐゴシック"/>
        <family val="3"/>
      </rPr>
      <t>（市区町村及び番地）</t>
    </r>
  </si>
  <si>
    <r>
      <t xml:space="preserve">設置先建物所在地
</t>
    </r>
    <r>
      <rPr>
        <b/>
        <sz val="10"/>
        <rFont val="ＭＳ Ｐゴシック"/>
        <family val="3"/>
      </rPr>
      <t>（都道府県）</t>
    </r>
  </si>
  <si>
    <t>設置戸数(全体）</t>
  </si>
  <si>
    <t>担当者電話番号</t>
  </si>
  <si>
    <t>製造事業者名</t>
  </si>
  <si>
    <t>型番</t>
  </si>
  <si>
    <t>申込日</t>
  </si>
  <si>
    <t>現住所</t>
  </si>
  <si>
    <t>機器費+特殊工事費合計（①+②+③+④+⑤）　
（消費税及び地方消費税を除く）</t>
  </si>
  <si>
    <t>機器費+特殊工事費合計（①+②+③+④+⑤）　
（消費税及び地方消費税を除く）</t>
  </si>
  <si>
    <t>担当者 FAX</t>
  </si>
  <si>
    <t>※本申込書に記載された個人情報は、本事業の補助金交付及びそれに付帯する業務にのみ利用します。</t>
  </si>
  <si>
    <t>円/台</t>
  </si>
  <si>
    <t>円/台</t>
  </si>
  <si>
    <t>円/台</t>
  </si>
  <si>
    <t>円/台</t>
  </si>
  <si>
    <t>（１／３）</t>
  </si>
  <si>
    <t>（３／３）</t>
  </si>
  <si>
    <t>（２／３）</t>
  </si>
  <si>
    <t>フリガナ</t>
  </si>
  <si>
    <t>（設置台数</t>
  </si>
  <si>
    <t>住所</t>
  </si>
  <si>
    <t>１．予定枠申請者について</t>
  </si>
  <si>
    <t>設置工事完了予定日</t>
  </si>
  <si>
    <t>その他の温水端末
（1 ありの場合
カッコ内も記入）</t>
  </si>
  <si>
    <t>補助金予定枠申込額（全体）</t>
  </si>
  <si>
    <t>設置先
住所
（仮住所
でも可）</t>
  </si>
  <si>
    <t>設置台数(全体）</t>
  </si>
  <si>
    <t>台</t>
  </si>
  <si>
    <t>戸</t>
  </si>
  <si>
    <t>※</t>
  </si>
  <si>
    <t>※いずれも補助対象給湯器の温水を利用する設備であること
※熱負荷を用いる場合は、要件に相当する熱負荷であることを証する計算根拠等別紙書類を提出すること</t>
  </si>
  <si>
    <t xml:space="preserve">  貯湯ユニット購入価格②</t>
  </si>
  <si>
    <t xml:space="preserve">   基礎工事費③</t>
  </si>
  <si>
    <t>　 据付工事費④</t>
  </si>
  <si>
    <t xml:space="preserve"> 　ドレン配管工事費⑤</t>
  </si>
  <si>
    <t xml:space="preserve"> 　特殊工事費計③＋④＋⑤</t>
  </si>
  <si>
    <t>４．補助対象給湯器の設置対象施設について</t>
  </si>
  <si>
    <t>５．補助対象給湯器に係る見積金額について（購入予定先の見積発行者が記入・捺印すること）</t>
  </si>
  <si>
    <t>６．補助金予定枠申込金額</t>
  </si>
  <si>
    <t>７．他の国庫補助金等との関係</t>
  </si>
  <si>
    <t>都道府県</t>
  </si>
  <si>
    <t>(法人の場合)</t>
  </si>
  <si>
    <r>
      <t xml:space="preserve">担当者名
</t>
    </r>
    <r>
      <rPr>
        <sz val="8"/>
        <rFont val="ＭＳ Ｐゴシック"/>
        <family val="3"/>
      </rPr>
      <t>（法人の場合は記入）</t>
    </r>
  </si>
  <si>
    <t>フリガナ</t>
  </si>
  <si>
    <t>担当者名　　　　　　</t>
  </si>
  <si>
    <t>担当者所属部署名</t>
  </si>
  <si>
    <t>機器名称（</t>
  </si>
  <si>
    <t>製造事業者名（</t>
  </si>
  <si>
    <t>機種名（</t>
  </si>
  <si>
    <t>MJ</t>
  </si>
  <si>
    <t>※</t>
  </si>
  <si>
    <t>Ⅰ</t>
  </si>
  <si>
    <t>Ⅱ</t>
  </si>
  <si>
    <t>給湯器設置に対する適用（いずれかに○）※</t>
  </si>
  <si>
    <t>補助金等の名称</t>
  </si>
  <si>
    <t>金額</t>
  </si>
  <si>
    <t>注1：本用紙のコピーを大切に５年間保管して下さい。
注2：この用紙の大きさは、日本工業規格Ａ４を使用下さい。
注3：内容訂正の場合には二重線の上に訂正印（本書類に捺印の予定枠申請者印又は手続代行者印）で訂正して
　　　下さい。修正液での修正は、無効になります。</t>
  </si>
  <si>
    <t>注1：OEM商品の場合には製造事業者とブランド表示者の2つの事業者がおります。
　　　補助金を申込される際は製造事業者等名欄にはブランド表示者を記入するようにしてください。
注2：本用紙のコピーを大切に５年間保管して下さい。
注3：この用紙の大きさは、日本工業規格Ａ４を使用下さい。
注4：内容訂正の場合には二重線の上に訂正印（本書類に捺印の予定枠申請者印又は手続代行者印）で訂正して下さい。
　　　修正液での修正は、無効になります。</t>
  </si>
  <si>
    <t>連絡先電話番号</t>
  </si>
  <si>
    <t>連絡先ＦＡＸ</t>
  </si>
  <si>
    <t>～</t>
  </si>
  <si>
    <t>住宅・建築物高効率エネルギーシステム導入促進事業費補助金（高効率給湯器導入支援事業）（ＬＰガスを燃料とするガスエンジン給湯器）業務方法書第８条に基づき、以下のとおり補助金の申込みをします。</t>
  </si>
  <si>
    <t>１台当り
特殊工事費
（消費税及び
地方消費税を除く）　　　　　　　　</t>
  </si>
  <si>
    <t>ガスエンジン　　　ユニット</t>
  </si>
  <si>
    <t>製造事業者等名　　　　　　　　　（OEMの場合、ブランド表示者）</t>
  </si>
  <si>
    <t>ガスエンジンユニット購入価格
(付属品含む）①</t>
  </si>
  <si>
    <t>ガスエンジン給湯器購入価格計
(付属品含む）①＋②</t>
  </si>
  <si>
    <t>円</t>
  </si>
  <si>
    <t>　　　　　　　</t>
  </si>
  <si>
    <t>１台当り機器費　　　　（消費税及び
地方消費税を除く）</t>
  </si>
  <si>
    <t>補助金予定枠申込額(１台当り）</t>
  </si>
  <si>
    <r>
      <t xml:space="preserve">担当者所属部署名
</t>
    </r>
    <r>
      <rPr>
        <sz val="8"/>
        <rFont val="ＭＳ Ｐゴシック"/>
        <family val="3"/>
      </rPr>
      <t>（法人の場合は記入）</t>
    </r>
  </si>
  <si>
    <t>補助対象給湯器に係る見積金額(消費税及び・地方交付税を除く)は上記のとおりです。　　※見積書発行者が記入・捺印すること</t>
  </si>
  <si>
    <t>）</t>
  </si>
  <si>
    <t>MJ</t>
  </si>
  <si>
    <t>フリガナ</t>
  </si>
  <si>
    <t>-</t>
  </si>
  <si>
    <t/>
  </si>
  <si>
    <r>
      <t>他の国庫補助金等との関係</t>
    </r>
    <r>
      <rPr>
        <b/>
        <sz val="10"/>
        <color indexed="10"/>
        <rFont val="ＭＳ Ｐゴシック"/>
        <family val="3"/>
      </rPr>
      <t>（いずれかを必ず選択してください）</t>
    </r>
  </si>
  <si>
    <t>注意：申込不可（他の国庫補助金等との併用は適用されません！）</t>
  </si>
  <si>
    <t>①</t>
  </si>
  <si>
    <t xml:space="preserve"> 以下の太枠内の事項を全て入力してください</t>
  </si>
  <si>
    <t>フリガナ</t>
  </si>
  <si>
    <r>
      <t>電話番号</t>
    </r>
    <r>
      <rPr>
        <b/>
        <sz val="10"/>
        <rFont val="ＭＳ Ｐゴシック"/>
        <family val="3"/>
      </rPr>
      <t>(市外局番から)</t>
    </r>
  </si>
  <si>
    <r>
      <t xml:space="preserve">2.手続代行者記入欄    </t>
    </r>
    <r>
      <rPr>
        <b/>
        <sz val="10"/>
        <color indexed="10"/>
        <rFont val="ＭＳ Ｐゴシック"/>
        <family val="3"/>
      </rPr>
      <t>※　手続代行者がいる場合は入力してください</t>
    </r>
  </si>
  <si>
    <t>）</t>
  </si>
  <si>
    <t>あり</t>
  </si>
  <si>
    <t>なし</t>
  </si>
  <si>
    <t>あり</t>
  </si>
  <si>
    <t>なし</t>
  </si>
  <si>
    <t>あり</t>
  </si>
  <si>
    <t>なし</t>
  </si>
  <si>
    <t>（</t>
  </si>
  <si>
    <t>）</t>
  </si>
  <si>
    <t>（</t>
  </si>
  <si>
    <t>（</t>
  </si>
  <si>
    <t>）</t>
  </si>
  <si>
    <r>
      <t>※いずれも補助対象給湯器の温水を利用する設備であること</t>
    </r>
    <r>
      <rPr>
        <b/>
        <sz val="10"/>
        <color indexed="10"/>
        <rFont val="ＭＳ Ｐゴシック"/>
        <family val="3"/>
      </rPr>
      <t xml:space="preserve">
※熱負荷を用いる場合は、要件に相当する熱負荷であることを証する計算根拠を提出すること。</t>
    </r>
  </si>
  <si>
    <t>病院・診療所</t>
  </si>
  <si>
    <t>銭湯・健康ランド</t>
  </si>
  <si>
    <t>スポーツ施設</t>
  </si>
  <si>
    <t>熱負荷</t>
  </si>
  <si>
    <t>ガスエンジンユニット</t>
  </si>
  <si>
    <t>円</t>
  </si>
  <si>
    <t>●申込書面等作成支援システムの使い方</t>
  </si>
  <si>
    <t>有　　　 　無</t>
  </si>
  <si>
    <t>その他（具体的に</t>
  </si>
  <si>
    <t>）</t>
  </si>
  <si>
    <t>m2</t>
  </si>
  <si>
    <t>m2</t>
  </si>
  <si>
    <t>)</t>
  </si>
  <si>
    <t>②</t>
  </si>
  <si>
    <t xml:space="preserve"> 入力が終わりましたら下記のボタンをクリックし、印刷シートへと進んでください。</t>
  </si>
  <si>
    <t>③</t>
  </si>
  <si>
    <t xml:space="preserve"> それぞれのシートの内容を確認後、印刷し、捺印の上、センター宛に送付してください。</t>
  </si>
  <si>
    <t>▲先頭へ戻る</t>
  </si>
  <si>
    <t>設置台数</t>
  </si>
  <si>
    <t>（１）熱出力が5ｋＷ以下の補助対象給湯器の場合は、チェックを入れてください</t>
  </si>
  <si>
    <r>
      <t xml:space="preserve">現住所
</t>
    </r>
    <r>
      <rPr>
        <b/>
        <sz val="10"/>
        <rFont val="ＭＳ Ｐゴシック"/>
        <family val="3"/>
      </rPr>
      <t>（建物名及び部屋番号）</t>
    </r>
  </si>
  <si>
    <r>
      <t>手続代行者住所
(</t>
    </r>
    <r>
      <rPr>
        <b/>
        <sz val="10"/>
        <rFont val="ＭＳ Ｐゴシック"/>
        <family val="3"/>
      </rPr>
      <t>建物名及び部屋番号）</t>
    </r>
  </si>
  <si>
    <r>
      <t>建築区分</t>
    </r>
    <r>
      <rPr>
        <b/>
        <sz val="10"/>
        <color indexed="10"/>
        <rFont val="ＭＳ Ｐゴシック"/>
        <family val="3"/>
      </rPr>
      <t>（いずれかを選択してください）</t>
    </r>
  </si>
  <si>
    <t>ガスエンジンユニット購入価格
（付属品を含む）①</t>
  </si>
  <si>
    <t>貯湯ユニット購入価格②</t>
  </si>
  <si>
    <t>ガスエンジン給湯器購入価格
（付属品を含む）計①＋②</t>
  </si>
  <si>
    <t>基礎工事費③</t>
  </si>
  <si>
    <t>据付工事費④</t>
  </si>
  <si>
    <t>ドレン配管工事費⑤</t>
  </si>
  <si>
    <t>特殊工事費計③+④+⑤</t>
  </si>
  <si>
    <t>１台当り機器費
（消費税及び
地方消費税を除く）</t>
  </si>
  <si>
    <t>１台当り特殊工事費
（消費税及び
地方消費税を除く）</t>
  </si>
  <si>
    <t>Ⅰ</t>
  </si>
  <si>
    <t>1～</t>
  </si>
  <si>
    <t>(本書類を作成した日付を記入して下さい)</t>
  </si>
  <si>
    <t>ヤンマーエネルギーシステム㈱</t>
  </si>
  <si>
    <t>㈱ノーリツ</t>
  </si>
  <si>
    <t>㈱ガスター</t>
  </si>
  <si>
    <t>リンナイ㈱</t>
  </si>
  <si>
    <r>
      <t>申込書面作成支援システムは,申込時の</t>
    </r>
    <r>
      <rPr>
        <b/>
        <sz val="10"/>
        <color indexed="12"/>
        <rFont val="ＭＳ Ｐゴシック"/>
        <family val="3"/>
      </rPr>
      <t>『補助金予定枠申込書』</t>
    </r>
    <r>
      <rPr>
        <b/>
        <sz val="10"/>
        <rFont val="ＭＳ Ｐゴシック"/>
        <family val="3"/>
      </rPr>
      <t>の作成を支援するシステムです。
システムは、エクセル形式で作られており、『入力シート』に必要項目を入力することで、補助金予定枠申込書（様式第2）（1/3）（2/3）(3/3)が作成できます。</t>
    </r>
  </si>
  <si>
    <t>1.予定枠申請者記入欄</t>
  </si>
  <si>
    <t>予定枠申請者名</t>
  </si>
  <si>
    <t>補助金予定枠申込額
（1台当り）</t>
  </si>
  <si>
    <t>注1　センターでは事前にFAXにて内容の確認を行っております。書類送付前に申込書類
　　　一式のFAXを送信してください。(FAX:03-5251-3044)
注2　送付書類は必ず写しをとり、保管してください。</t>
  </si>
  <si>
    <t>補助金予定枠申込額
（全体）</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</si>
</sst>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99999]####\-####;\(00\)\ ####\-####"/>
    <numFmt numFmtId="178" formatCode="0_);[Red]\(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411]ggge&quot;年&quot;m&quot;月&quot;d&quot;日&quot;;@"/>
    <numFmt numFmtId="186" formatCode="#,##0.0000;[Red]\-#,##0.0000"/>
    <numFmt numFmtId="187" formatCode="0.\&#10;000000000000000000000"/>
    <numFmt numFmtId="188" formatCode="0\&#10;.00000000000000000000\&#10;0\&#10;"/>
    <numFmt numFmtId="189" formatCode="00,000\&#10;.00000000000000000000\&#10;0\&#10;"/>
    <numFmt numFmtId="190" formatCode="#,###,###,###,###,###\&#10;.00000000000000000000\&#10;0\&#10;"/>
    <numFmt numFmtId="191" formatCode="0.E+00"/>
    <numFmt numFmtId="192" formatCode="0_ "/>
    <numFmt numFmtId="193" formatCode="[DBNum3][$-411]#,##0"/>
    <numFmt numFmtId="194" formatCode="0000"/>
    <numFmt numFmtId="195" formatCode="000"/>
    <numFmt numFmtId="196" formatCode="00"/>
    <numFmt numFmtId="197" formatCode="[&lt;=999]000;[&lt;=9999]000\-00;000\-0000"/>
    <numFmt numFmtId="198" formatCode="yyyy&quot;年&quot;m&quot;月&quot;d&quot;日&quot;;@"/>
    <numFmt numFmtId="199" formatCode="#,##0_);[Red]\(#,##0\)"/>
    <numFmt numFmtId="200" formatCode="&quot;平&quot;&quot;成&quot;General&quot;年&quot;"/>
    <numFmt numFmtId="201" formatCode="General&quot;台&quot;"/>
    <numFmt numFmtId="202" formatCode="#,##0_ "/>
    <numFmt numFmtId="203" formatCode="0;0;"/>
    <numFmt numFmtId="204" formatCode="&quot;\&quot;#,##0;[Red]&quot;\&quot;#,##0"/>
    <numFmt numFmtId="205" formatCode="0;[Red]0"/>
    <numFmt numFmtId="206" formatCode="0#"/>
  </numFmts>
  <fonts count="3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8"/>
      <name val="ＭＳ Ｐゴシック"/>
      <family val="3"/>
    </font>
    <font>
      <b/>
      <sz val="11"/>
      <name val="ＭＳ Ｐゴシック"/>
      <family val="3"/>
    </font>
    <font>
      <b/>
      <sz val="14"/>
      <name val="ＭＳ Ｐゴシック"/>
      <family val="3"/>
    </font>
    <font>
      <sz val="7"/>
      <name val="ＭＳ Ｐゴシック"/>
      <family val="3"/>
    </font>
    <font>
      <sz val="9.5"/>
      <name val="ＭＳ Ｐゴシック"/>
      <family val="3"/>
    </font>
    <font>
      <b/>
      <sz val="12"/>
      <name val="ＭＳ Ｐゴシック"/>
      <family val="3"/>
    </font>
    <font>
      <sz val="9"/>
      <name val="ＭＳ 明朝"/>
      <family val="1"/>
    </font>
    <font>
      <sz val="8"/>
      <name val="ＭＳ 明朝"/>
      <family val="1"/>
    </font>
    <font>
      <sz val="7"/>
      <name val="ＭＳ 明朝"/>
      <family val="1"/>
    </font>
    <font>
      <b/>
      <sz val="10"/>
      <name val="ＭＳ Ｐゴシック"/>
      <family val="3"/>
    </font>
    <font>
      <sz val="7"/>
      <color indexed="10"/>
      <name val="ＭＳ 明朝"/>
      <family val="1"/>
    </font>
    <font>
      <sz val="12"/>
      <name val="ＭＳ Ｐゴシック"/>
      <family val="3"/>
    </font>
    <font>
      <b/>
      <sz val="16"/>
      <color indexed="10"/>
      <name val="ＭＳ Ｐゴシック"/>
      <family val="3"/>
    </font>
    <font>
      <b/>
      <sz val="13"/>
      <name val="ＭＳ Ｐゴシック"/>
      <family val="3"/>
    </font>
    <font>
      <b/>
      <sz val="11"/>
      <color indexed="10"/>
      <name val="ＭＳ Ｐゴシック"/>
      <family val="3"/>
    </font>
    <font>
      <b/>
      <sz val="16"/>
      <name val="ＭＳ Ｐゴシック"/>
      <family val="3"/>
    </font>
    <font>
      <b/>
      <u val="double"/>
      <sz val="16"/>
      <color indexed="10"/>
      <name val="ＭＳ Ｐゴシック"/>
      <family val="3"/>
    </font>
    <font>
      <sz val="13"/>
      <name val="ＭＳ Ｐゴシック"/>
      <family val="3"/>
    </font>
    <font>
      <b/>
      <sz val="14"/>
      <color indexed="10"/>
      <name val="ＭＳ Ｐゴシック"/>
      <family val="3"/>
    </font>
    <font>
      <sz val="9"/>
      <name val="MS UI Gothic"/>
      <family val="3"/>
    </font>
    <font>
      <b/>
      <sz val="12"/>
      <color indexed="9"/>
      <name val="ＭＳ Ｐゴシック"/>
      <family val="3"/>
    </font>
    <font>
      <b/>
      <sz val="14"/>
      <color indexed="9"/>
      <name val="ＭＳ Ｐゴシック"/>
      <family val="3"/>
    </font>
    <font>
      <sz val="16"/>
      <name val="ＭＳ Ｐゴシック"/>
      <family val="3"/>
    </font>
    <font>
      <sz val="8"/>
      <color indexed="55"/>
      <name val="ＭＳ 明朝"/>
      <family val="1"/>
    </font>
    <font>
      <sz val="8"/>
      <color indexed="55"/>
      <name val="ＭＳ Ｐゴシック"/>
      <family val="3"/>
    </font>
    <font>
      <sz val="10"/>
      <color indexed="55"/>
      <name val="ＭＳ Ｐゴシック"/>
      <family val="3"/>
    </font>
    <font>
      <b/>
      <sz val="10"/>
      <color indexed="10"/>
      <name val="ＭＳ Ｐゴシック"/>
      <family val="3"/>
    </font>
    <font>
      <b/>
      <u val="double"/>
      <sz val="11"/>
      <name val="ＭＳ Ｐゴシック"/>
      <family val="3"/>
    </font>
    <font>
      <b/>
      <u val="double"/>
      <sz val="10"/>
      <name val="ＭＳ Ｐゴシック"/>
      <family val="3"/>
    </font>
    <font>
      <b/>
      <sz val="10"/>
      <color indexed="12"/>
      <name val="ＭＳ Ｐゴシック"/>
      <family val="3"/>
    </font>
    <font>
      <b/>
      <u val="single"/>
      <sz val="11"/>
      <name val="ＭＳ Ｐゴシック"/>
      <family val="3"/>
    </font>
    <font>
      <b/>
      <sz val="11"/>
      <color indexed="9"/>
      <name val="ＭＳ Ｐゴシック"/>
      <family val="3"/>
    </font>
    <font>
      <b/>
      <sz val="10"/>
      <color indexed="8"/>
      <name val="ＭＳ Ｐゴシック"/>
      <family val="3"/>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136">
    <border>
      <left/>
      <right/>
      <top/>
      <bottom/>
      <diagonal/>
    </border>
    <border>
      <left style="thin"/>
      <right>
        <color indexed="63"/>
      </right>
      <top style="thick"/>
      <bottom>
        <color indexed="63"/>
      </bottom>
    </border>
    <border>
      <left>
        <color indexed="63"/>
      </left>
      <right>
        <color indexed="63"/>
      </right>
      <top style="thick"/>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style="thin"/>
    </border>
    <border>
      <left style="thin"/>
      <right>
        <color indexed="63"/>
      </right>
      <top style="thin"/>
      <bottom>
        <color indexed="63"/>
      </bottom>
    </border>
    <border>
      <left style="thin"/>
      <right>
        <color indexed="63"/>
      </right>
      <top style="thin"/>
      <bottom style="thin"/>
    </border>
    <border>
      <left style="thin"/>
      <right>
        <color indexed="63"/>
      </right>
      <top style="dashed"/>
      <bottom style="thin"/>
    </border>
    <border>
      <left>
        <color indexed="63"/>
      </left>
      <right>
        <color indexed="63"/>
      </right>
      <top>
        <color indexed="63"/>
      </top>
      <bottom style="thick"/>
    </border>
    <border>
      <left>
        <color indexed="63"/>
      </left>
      <right style="thick"/>
      <top style="thin"/>
      <bottom style="thin"/>
    </border>
    <border>
      <left>
        <color indexed="63"/>
      </left>
      <right style="thick"/>
      <top style="thin"/>
      <bottom>
        <color indexed="63"/>
      </bottom>
    </border>
    <border>
      <left>
        <color indexed="63"/>
      </left>
      <right style="thick"/>
      <top style="thick"/>
      <bottom>
        <color indexed="63"/>
      </bottom>
    </border>
    <border>
      <left>
        <color indexed="63"/>
      </left>
      <right style="thick"/>
      <top style="thick"/>
      <bottom style="thick"/>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style="thin"/>
      <right>
        <color indexed="63"/>
      </right>
      <top style="thick"/>
      <bottom style="dotted"/>
    </border>
    <border>
      <left style="thin"/>
      <right>
        <color indexed="63"/>
      </right>
      <top style="thin"/>
      <bottom style="dotted"/>
    </border>
    <border>
      <left>
        <color indexed="63"/>
      </left>
      <right>
        <color indexed="63"/>
      </right>
      <top style="thick"/>
      <bottom style="thick"/>
    </border>
    <border>
      <left>
        <color indexed="63"/>
      </left>
      <right style="thin"/>
      <top style="thin"/>
      <bottom style="thin"/>
    </border>
    <border>
      <left>
        <color indexed="63"/>
      </left>
      <right>
        <color indexed="63"/>
      </right>
      <top style="thin"/>
      <bottom style="thin"/>
    </border>
    <border>
      <left>
        <color indexed="63"/>
      </left>
      <right style="double">
        <color indexed="10"/>
      </right>
      <top style="double">
        <color indexed="10"/>
      </top>
      <bottom style="double">
        <color indexed="10"/>
      </bottom>
    </border>
    <border>
      <left style="thick"/>
      <right>
        <color indexed="63"/>
      </right>
      <top style="thick"/>
      <bottom style="thick"/>
    </border>
    <border>
      <left style="thick"/>
      <right>
        <color indexed="63"/>
      </right>
      <top>
        <color indexed="63"/>
      </top>
      <bottom>
        <color indexed="63"/>
      </bottom>
    </border>
    <border>
      <left style="thick"/>
      <right>
        <color indexed="63"/>
      </right>
      <top style="thick"/>
      <bottom>
        <color indexed="63"/>
      </bottom>
    </border>
    <border>
      <left style="thin"/>
      <right>
        <color indexed="63"/>
      </right>
      <top style="thin"/>
      <bottom style="dashed"/>
    </border>
    <border>
      <left style="thick"/>
      <right>
        <color indexed="63"/>
      </right>
      <top>
        <color indexed="63"/>
      </top>
      <bottom style="thick"/>
    </border>
    <border>
      <left style="thin"/>
      <right>
        <color indexed="63"/>
      </right>
      <top style="dashed"/>
      <bottom>
        <color indexed="63"/>
      </bottom>
    </border>
    <border>
      <left>
        <color indexed="63"/>
      </left>
      <right style="thick"/>
      <top>
        <color indexed="63"/>
      </top>
      <bottom style="thick"/>
    </border>
    <border>
      <left>
        <color indexed="63"/>
      </left>
      <right style="thick"/>
      <top>
        <color indexed="63"/>
      </top>
      <bottom>
        <color indexed="63"/>
      </bottom>
    </border>
    <border>
      <left style="thin"/>
      <right style="thick"/>
      <top style="thin"/>
      <bottom style="thin"/>
    </border>
    <border>
      <left>
        <color indexed="63"/>
      </left>
      <right style="thin"/>
      <top>
        <color indexed="63"/>
      </top>
      <bottom>
        <color indexed="63"/>
      </bottom>
    </border>
    <border>
      <left>
        <color indexed="63"/>
      </left>
      <right style="thick"/>
      <top>
        <color indexed="63"/>
      </top>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
      <left style="thick"/>
      <right style="thick"/>
      <top style="thick"/>
      <bottom style="thick"/>
    </border>
    <border>
      <left>
        <color indexed="63"/>
      </left>
      <right style="thin"/>
      <top style="thin"/>
      <bottom style="thick"/>
    </border>
    <border>
      <left>
        <color indexed="63"/>
      </left>
      <right style="thin">
        <color indexed="51"/>
      </right>
      <top style="thin">
        <color indexed="51"/>
      </top>
      <bottom style="thin">
        <color indexed="51"/>
      </bottom>
    </border>
    <border>
      <left>
        <color indexed="63"/>
      </left>
      <right>
        <color indexed="63"/>
      </right>
      <top style="thin">
        <color indexed="51"/>
      </top>
      <bottom style="thin">
        <color indexed="51"/>
      </bottom>
    </border>
    <border>
      <left style="thin">
        <color indexed="51"/>
      </left>
      <right>
        <color indexed="63"/>
      </right>
      <top style="thin">
        <color indexed="51"/>
      </top>
      <bottom style="thin">
        <color indexed="51"/>
      </bottom>
    </border>
    <border>
      <left>
        <color indexed="63"/>
      </left>
      <right>
        <color indexed="63"/>
      </right>
      <top style="thin"/>
      <bottom style="thick"/>
    </border>
    <border>
      <left style="thick"/>
      <right>
        <color indexed="63"/>
      </right>
      <top style="thin"/>
      <bottom style="thick"/>
    </border>
    <border>
      <left style="thick"/>
      <right>
        <color indexed="63"/>
      </right>
      <top style="thin"/>
      <bottom style="thin"/>
    </border>
    <border diagonalUp="1">
      <left style="thick"/>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ck"/>
      <top style="thin"/>
      <bottom>
        <color indexed="63"/>
      </bottom>
      <diagonal style="thin"/>
    </border>
    <border>
      <left style="thin"/>
      <right style="thin"/>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right>
        <color indexed="63"/>
      </right>
      <top style="thick"/>
      <bottom style="dotted"/>
    </border>
    <border>
      <left>
        <color indexed="63"/>
      </left>
      <right>
        <color indexed="63"/>
      </right>
      <top style="thick"/>
      <bottom style="dotted"/>
    </border>
    <border>
      <left>
        <color indexed="63"/>
      </left>
      <right style="thick"/>
      <top style="thick"/>
      <bottom style="dotted"/>
    </border>
    <border>
      <left style="thick"/>
      <right>
        <color indexed="63"/>
      </right>
      <top style="thick"/>
      <bottom style="dashed"/>
    </border>
    <border>
      <left>
        <color indexed="63"/>
      </left>
      <right>
        <color indexed="63"/>
      </right>
      <top style="thick"/>
      <bottom style="dashed"/>
    </border>
    <border>
      <left>
        <color indexed="63"/>
      </left>
      <right style="thick"/>
      <top style="thick"/>
      <bottom style="dashed"/>
    </border>
    <border>
      <left style="thick"/>
      <right>
        <color indexed="63"/>
      </right>
      <top style="dashed"/>
      <bottom style="thick"/>
    </border>
    <border>
      <left>
        <color indexed="63"/>
      </left>
      <right>
        <color indexed="63"/>
      </right>
      <top style="dashed"/>
      <bottom style="thick"/>
    </border>
    <border>
      <left>
        <color indexed="63"/>
      </left>
      <right style="thick"/>
      <top style="dashed"/>
      <bottom style="thick"/>
    </border>
    <border>
      <left style="thick"/>
      <right>
        <color indexed="63"/>
      </right>
      <top>
        <color indexed="63"/>
      </top>
      <bottom style="dashed"/>
    </border>
    <border>
      <left>
        <color indexed="63"/>
      </left>
      <right>
        <color indexed="63"/>
      </right>
      <top>
        <color indexed="63"/>
      </top>
      <bottom style="dashed"/>
    </border>
    <border>
      <left>
        <color indexed="63"/>
      </left>
      <right style="thick"/>
      <top>
        <color indexed="63"/>
      </top>
      <bottom style="dashed"/>
    </border>
    <border>
      <left style="thick"/>
      <right>
        <color indexed="63"/>
      </right>
      <top style="dotted"/>
      <bottom style="thin"/>
    </border>
    <border>
      <left>
        <color indexed="63"/>
      </left>
      <right>
        <color indexed="63"/>
      </right>
      <top style="dotted"/>
      <bottom style="thin"/>
    </border>
    <border>
      <left>
        <color indexed="63"/>
      </left>
      <right style="thick"/>
      <top style="dotted"/>
      <bottom style="thin"/>
    </border>
    <border>
      <left>
        <color indexed="63"/>
      </left>
      <right>
        <color indexed="63"/>
      </right>
      <top style="double">
        <color indexed="10"/>
      </top>
      <bottom style="double">
        <color indexed="10"/>
      </bottom>
    </border>
    <border>
      <left style="thin"/>
      <right style="thick"/>
      <top style="thin"/>
      <bottom>
        <color indexed="63"/>
      </bottom>
    </border>
    <border>
      <left style="thin"/>
      <right style="thick"/>
      <top>
        <color indexed="63"/>
      </top>
      <bottom style="thin"/>
    </border>
    <border>
      <left style="thick"/>
      <right>
        <color indexed="63"/>
      </right>
      <top style="thin"/>
      <bottom style="dotted"/>
    </border>
    <border>
      <left>
        <color indexed="63"/>
      </left>
      <right>
        <color indexed="63"/>
      </right>
      <top style="thin"/>
      <bottom style="dotted"/>
    </border>
    <border>
      <left>
        <color indexed="63"/>
      </left>
      <right style="thick"/>
      <top style="thin"/>
      <bottom style="dotted"/>
    </border>
    <border>
      <left style="thick"/>
      <right>
        <color indexed="63"/>
      </right>
      <top style="dotted"/>
      <bottom style="thick"/>
    </border>
    <border>
      <left>
        <color indexed="63"/>
      </left>
      <right>
        <color indexed="63"/>
      </right>
      <top style="dotted"/>
      <bottom style="thick"/>
    </border>
    <border>
      <left>
        <color indexed="63"/>
      </left>
      <right style="thick"/>
      <top style="dotted"/>
      <bottom style="thick"/>
    </border>
    <border>
      <left style="thick"/>
      <right>
        <color indexed="63"/>
      </right>
      <top>
        <color indexed="63"/>
      </top>
      <bottom style="thin"/>
    </border>
    <border>
      <left style="thick"/>
      <right>
        <color indexed="63"/>
      </right>
      <top style="thin"/>
      <bottom style="dashed"/>
    </border>
    <border>
      <left>
        <color indexed="63"/>
      </left>
      <right>
        <color indexed="63"/>
      </right>
      <top style="thin"/>
      <bottom style="dashed"/>
    </border>
    <border>
      <left>
        <color indexed="63"/>
      </left>
      <right style="thick"/>
      <top style="thin"/>
      <bottom style="dashed"/>
    </border>
    <border>
      <left style="thick"/>
      <right>
        <color indexed="63"/>
      </right>
      <top style="dashed"/>
      <bottom style="dashed"/>
    </border>
    <border>
      <left>
        <color indexed="63"/>
      </left>
      <right>
        <color indexed="63"/>
      </right>
      <top style="dashed"/>
      <bottom style="dashed"/>
    </border>
    <border>
      <left>
        <color indexed="63"/>
      </left>
      <right style="thick"/>
      <top style="dashed"/>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double">
        <color indexed="10"/>
      </top>
      <bottom style="double">
        <color indexed="10"/>
      </bottom>
    </border>
    <border>
      <left style="thin"/>
      <right style="thick"/>
      <top>
        <color indexed="63"/>
      </top>
      <bottom>
        <color indexed="63"/>
      </bottom>
    </border>
    <border diagonalUp="1">
      <left style="thick"/>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tted"/>
      <right>
        <color indexed="63"/>
      </right>
      <top style="thin"/>
      <bottom style="thin"/>
    </border>
    <border>
      <left>
        <color indexed="63"/>
      </left>
      <right style="dotted"/>
      <top style="thin"/>
      <bottom style="thin"/>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style="thick"/>
      <bottom style="thin"/>
    </border>
    <border>
      <left>
        <color indexed="63"/>
      </left>
      <right style="dotted"/>
      <top style="thick"/>
      <bottom style="thin"/>
    </border>
    <border>
      <left>
        <color indexed="63"/>
      </left>
      <right>
        <color indexed="63"/>
      </right>
      <top>
        <color indexed="63"/>
      </top>
      <bottom style="dotted"/>
    </border>
    <border>
      <left>
        <color indexed="63"/>
      </left>
      <right style="thin"/>
      <top>
        <color indexed="63"/>
      </top>
      <bottom style="dotted"/>
    </border>
    <border>
      <left>
        <color indexed="63"/>
      </left>
      <right style="thin"/>
      <top style="thick"/>
      <bottom style="thin"/>
    </border>
    <border>
      <left style="dotted"/>
      <right>
        <color indexed="63"/>
      </right>
      <top style="thin"/>
      <bottom style="thick"/>
    </border>
    <border>
      <left>
        <color indexed="63"/>
      </left>
      <right style="dotted"/>
      <top style="thin"/>
      <bottom style="thick"/>
    </border>
    <border>
      <left style="thin"/>
      <right>
        <color indexed="63"/>
      </right>
      <top style="thick"/>
      <bottom style="thin"/>
    </border>
    <border>
      <left>
        <color indexed="63"/>
      </left>
      <right style="thin"/>
      <top style="thin"/>
      <bottom style="dotted"/>
    </border>
    <border>
      <left>
        <color indexed="63"/>
      </left>
      <right style="thin"/>
      <top style="dotted"/>
      <bottom style="thin"/>
    </border>
    <border>
      <left>
        <color indexed="63"/>
      </left>
      <right style="thick"/>
      <top style="thin"/>
      <bottom style="thick"/>
    </border>
    <border>
      <left>
        <color indexed="63"/>
      </left>
      <right style="thin"/>
      <top style="thick"/>
      <bottom>
        <color indexed="63"/>
      </bottom>
    </border>
    <border>
      <left style="thin"/>
      <right>
        <color indexed="63"/>
      </right>
      <top style="thin"/>
      <bottom style="thick"/>
    </border>
    <border>
      <left style="thick"/>
      <right>
        <color indexed="63"/>
      </right>
      <top style="thin"/>
      <bottom>
        <color indexed="63"/>
      </bottom>
    </border>
    <border>
      <left>
        <color indexed="63"/>
      </left>
      <right style="thick"/>
      <top style="dotted"/>
      <bottom>
        <color indexed="63"/>
      </bottom>
    </border>
    <border>
      <left>
        <color indexed="63"/>
      </left>
      <right style="thin"/>
      <top style="thick"/>
      <bottom style="dotted"/>
    </border>
    <border>
      <left style="thin"/>
      <right style="thin"/>
      <top style="thin"/>
      <bottom style="thin"/>
    </border>
    <border>
      <left style="thin"/>
      <right style="thin"/>
      <top style="thin"/>
      <bottom style="dotted"/>
    </border>
    <border>
      <left style="thin"/>
      <right>
        <color indexed="63"/>
      </right>
      <top>
        <color indexed="63"/>
      </top>
      <bottom style="thick"/>
    </border>
    <border>
      <left>
        <color indexed="63"/>
      </left>
      <right style="thin"/>
      <top>
        <color indexed="63"/>
      </top>
      <bottom style="thick"/>
    </border>
    <border>
      <left style="thin"/>
      <right style="thin"/>
      <top>
        <color indexed="63"/>
      </top>
      <bottom style="thick"/>
    </border>
    <border>
      <left style="thick"/>
      <right style="thin"/>
      <top style="thick"/>
      <bottom>
        <color indexed="63"/>
      </bottom>
    </border>
    <border>
      <left style="thick"/>
      <right style="thin"/>
      <top>
        <color indexed="63"/>
      </top>
      <bottom>
        <color indexed="63"/>
      </bottom>
    </border>
    <border>
      <left style="thick"/>
      <right style="thin"/>
      <top style="thin"/>
      <bottom>
        <color indexed="63"/>
      </bottom>
    </border>
    <border>
      <left style="thick"/>
      <right style="thin"/>
      <top>
        <color indexed="63"/>
      </top>
      <bottom style="thin"/>
    </border>
    <border>
      <left>
        <color indexed="63"/>
      </left>
      <right style="thin"/>
      <top style="dotted"/>
      <bottom style="thick"/>
    </border>
    <border diagonalUp="1">
      <left style="thin"/>
      <right style="thin"/>
      <top style="thin"/>
      <bottom style="thin"/>
      <diagonal style="thin"/>
    </border>
    <border diagonalUp="1">
      <left style="thin"/>
      <right style="thin"/>
      <top>
        <color indexed="63"/>
      </top>
      <bottom style="thick"/>
      <diagonal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ck"/>
      <top style="dotted"/>
      <bottom style="dotted"/>
    </border>
    <border>
      <left>
        <color indexed="63"/>
      </left>
      <right style="thin"/>
      <top style="dotted"/>
      <bottom style="dotted"/>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805">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4" fillId="0" borderId="0" xfId="0" applyFont="1" applyBorder="1" applyAlignment="1" applyProtection="1">
      <alignment vertical="center" wrapText="1"/>
      <protection/>
    </xf>
    <xf numFmtId="0" fontId="7" fillId="0" borderId="0" xfId="0" applyFont="1" applyAlignment="1" applyProtection="1">
      <alignment vertical="center"/>
      <protection/>
    </xf>
    <xf numFmtId="0" fontId="5" fillId="0" borderId="0" xfId="0" applyFont="1" applyBorder="1" applyAlignment="1" applyProtection="1">
      <alignment vertical="center"/>
      <protection/>
    </xf>
    <xf numFmtId="0" fontId="9" fillId="0" borderId="1" xfId="0" applyFont="1" applyBorder="1" applyAlignment="1" applyProtection="1">
      <alignment vertical="center"/>
      <protection/>
    </xf>
    <xf numFmtId="0" fontId="6" fillId="0" borderId="2" xfId="0" applyFont="1" applyBorder="1" applyAlignment="1" applyProtection="1">
      <alignment horizontal="center" vertical="center" textRotation="255"/>
      <protection/>
    </xf>
    <xf numFmtId="0" fontId="5" fillId="0" borderId="2" xfId="0" applyFont="1" applyBorder="1" applyAlignment="1" applyProtection="1">
      <alignment vertical="center"/>
      <protection/>
    </xf>
    <xf numFmtId="0" fontId="4" fillId="0" borderId="0" xfId="0" applyFont="1" applyBorder="1" applyAlignment="1" applyProtection="1">
      <alignment vertical="center" textRotation="255"/>
      <protection/>
    </xf>
    <xf numFmtId="0" fontId="5" fillId="0" borderId="3"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5" fillId="0" borderId="0"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5" fillId="0" borderId="0" xfId="0" applyFont="1" applyBorder="1" applyAlignment="1" applyProtection="1">
      <alignment horizontal="left" vertical="center"/>
      <protection/>
    </xf>
    <xf numFmtId="179" fontId="5"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179" fontId="4"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Font="1" applyFill="1" applyAlignment="1" applyProtection="1">
      <alignment horizontal="left" vertical="center"/>
      <protection/>
    </xf>
    <xf numFmtId="0" fontId="0" fillId="0" borderId="0" xfId="0" applyFont="1" applyFill="1" applyAlignment="1" applyProtection="1">
      <alignment horizontal="left"/>
      <protection/>
    </xf>
    <xf numFmtId="0" fontId="4" fillId="0" borderId="0" xfId="0" applyFont="1" applyFill="1" applyAlignment="1" applyProtection="1">
      <alignment horizontal="left" vertical="center"/>
      <protection/>
    </xf>
    <xf numFmtId="203" fontId="0" fillId="0" borderId="0" xfId="0" applyNumberFormat="1" applyFont="1" applyAlignment="1">
      <alignment vertical="center"/>
    </xf>
    <xf numFmtId="203" fontId="7" fillId="0" borderId="0" xfId="0" applyNumberFormat="1" applyFont="1" applyAlignment="1">
      <alignment horizontal="center" vertical="center"/>
    </xf>
    <xf numFmtId="203" fontId="8" fillId="0" borderId="0" xfId="0" applyNumberFormat="1" applyFont="1" applyAlignment="1">
      <alignment horizontal="center" vertical="center"/>
    </xf>
    <xf numFmtId="203" fontId="7" fillId="0" borderId="0" xfId="0" applyNumberFormat="1" applyFont="1" applyBorder="1" applyAlignment="1">
      <alignment vertical="center"/>
    </xf>
    <xf numFmtId="203" fontId="7" fillId="0" borderId="0" xfId="0" applyNumberFormat="1" applyFont="1" applyAlignment="1">
      <alignment vertical="center"/>
    </xf>
    <xf numFmtId="203" fontId="5" fillId="0" borderId="0" xfId="0" applyNumberFormat="1" applyFont="1" applyAlignment="1">
      <alignment vertical="center"/>
    </xf>
    <xf numFmtId="203" fontId="7" fillId="0" borderId="0" xfId="0" applyNumberFormat="1" applyFont="1" applyAlignment="1">
      <alignment vertical="center"/>
    </xf>
    <xf numFmtId="203" fontId="4" fillId="0" borderId="4" xfId="0" applyNumberFormat="1" applyFont="1" applyBorder="1" applyAlignment="1">
      <alignment vertical="center"/>
    </xf>
    <xf numFmtId="203" fontId="4" fillId="0" borderId="5" xfId="0" applyNumberFormat="1" applyFont="1" applyBorder="1" applyAlignment="1">
      <alignment vertical="center"/>
    </xf>
    <xf numFmtId="203" fontId="0" fillId="2" borderId="0" xfId="0" applyNumberFormat="1" applyFont="1" applyFill="1" applyBorder="1" applyAlignment="1">
      <alignment vertical="center"/>
    </xf>
    <xf numFmtId="203" fontId="0" fillId="2" borderId="0" xfId="0" applyNumberFormat="1" applyFont="1" applyFill="1" applyAlignment="1">
      <alignment vertical="center"/>
    </xf>
    <xf numFmtId="203" fontId="5" fillId="2" borderId="0" xfId="0" applyNumberFormat="1" applyFont="1" applyFill="1" applyAlignment="1">
      <alignment vertical="center"/>
    </xf>
    <xf numFmtId="203" fontId="7" fillId="2" borderId="0" xfId="0" applyNumberFormat="1" applyFont="1" applyFill="1" applyAlignment="1">
      <alignment vertical="center"/>
    </xf>
    <xf numFmtId="203" fontId="7" fillId="0" borderId="0" xfId="0" applyNumberFormat="1" applyFont="1" applyBorder="1" applyAlignment="1">
      <alignment horizontal="center" vertical="center" wrapText="1"/>
    </xf>
    <xf numFmtId="203" fontId="7" fillId="0" borderId="0" xfId="0" applyNumberFormat="1" applyFont="1" applyBorder="1" applyAlignment="1">
      <alignment horizontal="right" vertical="center"/>
    </xf>
    <xf numFmtId="203" fontId="4" fillId="0" borderId="0" xfId="0" applyNumberFormat="1" applyFont="1" applyBorder="1" applyAlignment="1">
      <alignment vertical="center"/>
    </xf>
    <xf numFmtId="203" fontId="0" fillId="0" borderId="0" xfId="0" applyNumberFormat="1" applyFont="1" applyAlignment="1">
      <alignment vertical="center"/>
    </xf>
    <xf numFmtId="203" fontId="6" fillId="0" borderId="0" xfId="0" applyNumberFormat="1" applyFont="1" applyAlignment="1">
      <alignment vertical="center"/>
    </xf>
    <xf numFmtId="203" fontId="6" fillId="0" borderId="0" xfId="0" applyNumberFormat="1" applyFont="1" applyAlignment="1">
      <alignment vertical="center" wrapText="1"/>
    </xf>
    <xf numFmtId="203" fontId="6" fillId="0" borderId="0" xfId="0" applyNumberFormat="1" applyFont="1" applyAlignment="1">
      <alignment horizontal="left" vertical="center"/>
    </xf>
    <xf numFmtId="203" fontId="6" fillId="0" borderId="0" xfId="0" applyNumberFormat="1" applyFont="1" applyBorder="1" applyAlignment="1">
      <alignment horizontal="center" vertical="center" wrapText="1"/>
    </xf>
    <xf numFmtId="203" fontId="6" fillId="0" borderId="0" xfId="0" applyNumberFormat="1" applyFont="1" applyBorder="1" applyAlignment="1">
      <alignment horizontal="left" vertical="top" wrapText="1"/>
    </xf>
    <xf numFmtId="203" fontId="1" fillId="0" borderId="0" xfId="0" applyNumberFormat="1" applyFont="1" applyBorder="1" applyAlignment="1">
      <alignment vertical="center"/>
    </xf>
    <xf numFmtId="203" fontId="5" fillId="0" borderId="0" xfId="0" applyNumberFormat="1" applyFont="1" applyBorder="1" applyAlignment="1">
      <alignment vertical="center"/>
    </xf>
    <xf numFmtId="203" fontId="5" fillId="0" borderId="0" xfId="0" applyNumberFormat="1" applyFont="1" applyBorder="1" applyAlignment="1">
      <alignment vertical="center"/>
    </xf>
    <xf numFmtId="203" fontId="4" fillId="0" borderId="0" xfId="0" applyNumberFormat="1" applyFont="1" applyBorder="1" applyAlignment="1">
      <alignment vertical="center" wrapText="1"/>
    </xf>
    <xf numFmtId="203" fontId="5" fillId="0" borderId="0" xfId="0" applyNumberFormat="1" applyFont="1" applyBorder="1" applyAlignment="1">
      <alignment vertical="center" wrapText="1"/>
    </xf>
    <xf numFmtId="203" fontId="6" fillId="0" borderId="0" xfId="0" applyNumberFormat="1" applyFont="1" applyBorder="1" applyAlignment="1">
      <alignment vertical="center"/>
    </xf>
    <xf numFmtId="203" fontId="6" fillId="0" borderId="0" xfId="0" applyNumberFormat="1" applyFont="1" applyBorder="1" applyAlignment="1">
      <alignment vertical="center" wrapText="1"/>
    </xf>
    <xf numFmtId="203" fontId="6" fillId="0" borderId="0" xfId="0" applyNumberFormat="1" applyFont="1" applyBorder="1" applyAlignment="1">
      <alignment vertical="center"/>
    </xf>
    <xf numFmtId="0" fontId="20" fillId="0" borderId="0" xfId="0" applyFont="1" applyFill="1" applyAlignment="1" applyProtection="1">
      <alignment horizontal="left" vertical="center"/>
      <protection/>
    </xf>
    <xf numFmtId="0" fontId="0" fillId="3" borderId="0" xfId="0" applyFont="1" applyFill="1" applyAlignment="1" applyProtection="1">
      <alignment horizontal="left" vertical="center"/>
      <protection/>
    </xf>
    <xf numFmtId="0" fontId="18" fillId="3" borderId="0" xfId="0" applyFont="1" applyFill="1" applyBorder="1" applyAlignment="1" applyProtection="1">
      <alignment horizontal="center" vertical="center"/>
      <protection/>
    </xf>
    <xf numFmtId="0" fontId="0" fillId="3" borderId="0" xfId="0" applyFont="1" applyFill="1" applyAlignment="1" applyProtection="1">
      <alignment vertical="center" wrapText="1"/>
      <protection/>
    </xf>
    <xf numFmtId="0" fontId="19" fillId="3" borderId="0" xfId="0" applyFont="1" applyFill="1" applyAlignment="1" applyProtection="1">
      <alignment horizontal="left" vertical="center" indent="10"/>
      <protection/>
    </xf>
    <xf numFmtId="0" fontId="11" fillId="3" borderId="0" xfId="0" applyFont="1" applyFill="1" applyAlignment="1" applyProtection="1">
      <alignment horizontal="left" vertical="center"/>
      <protection/>
    </xf>
    <xf numFmtId="0" fontId="4" fillId="4" borderId="6" xfId="0" applyFont="1" applyFill="1" applyBorder="1" applyAlignment="1" applyProtection="1">
      <alignment horizontal="left" vertical="center"/>
      <protection/>
    </xf>
    <xf numFmtId="0" fontId="4" fillId="3" borderId="0" xfId="0" applyFont="1" applyFill="1" applyAlignment="1" applyProtection="1">
      <alignment horizontal="left" vertical="center"/>
      <protection/>
    </xf>
    <xf numFmtId="0" fontId="4" fillId="4" borderId="7" xfId="0" applyFont="1" applyFill="1" applyBorder="1" applyAlignment="1" applyProtection="1">
      <alignment horizontal="left" vertical="center" wrapText="1"/>
      <protection/>
    </xf>
    <xf numFmtId="0" fontId="0" fillId="3" borderId="0" xfId="0" applyFont="1" applyFill="1" applyBorder="1" applyAlignment="1" applyProtection="1">
      <alignment horizontal="center" vertical="center"/>
      <protection/>
    </xf>
    <xf numFmtId="0" fontId="0" fillId="3" borderId="0" xfId="0" applyFont="1" applyFill="1" applyBorder="1" applyAlignment="1" applyProtection="1">
      <alignment horizontal="left" vertical="center"/>
      <protection/>
    </xf>
    <xf numFmtId="0" fontId="4" fillId="3" borderId="0" xfId="0" applyFont="1" applyFill="1" applyBorder="1" applyAlignment="1" applyProtection="1">
      <alignment horizontal="left" vertical="center" wrapText="1"/>
      <protection/>
    </xf>
    <xf numFmtId="0" fontId="0" fillId="3" borderId="0" xfId="0" applyFill="1" applyAlignment="1">
      <alignment vertical="center"/>
    </xf>
    <xf numFmtId="202" fontId="17" fillId="3" borderId="0" xfId="0" applyNumberFormat="1" applyFont="1" applyFill="1" applyBorder="1" applyAlignment="1" applyProtection="1">
      <alignment horizontal="right" vertical="center"/>
      <protection/>
    </xf>
    <xf numFmtId="184" fontId="23" fillId="3" borderId="0" xfId="0" applyNumberFormat="1" applyFont="1" applyFill="1" applyBorder="1" applyAlignment="1" applyProtection="1">
      <alignment horizontal="left" vertical="center" indent="1" shrinkToFit="1"/>
      <protection/>
    </xf>
    <xf numFmtId="0" fontId="4" fillId="4" borderId="8" xfId="0" applyFont="1" applyFill="1" applyBorder="1" applyAlignment="1" applyProtection="1">
      <alignment horizontal="left" vertical="center" wrapText="1"/>
      <protection/>
    </xf>
    <xf numFmtId="0" fontId="4" fillId="4" borderId="9" xfId="0" applyFont="1" applyFill="1" applyBorder="1" applyAlignment="1" applyProtection="1">
      <alignment horizontal="left" vertical="center" wrapText="1"/>
      <protection/>
    </xf>
    <xf numFmtId="0" fontId="4" fillId="4" borderId="9" xfId="0" applyFont="1" applyFill="1" applyBorder="1" applyAlignment="1" applyProtection="1">
      <alignment vertical="center"/>
      <protection/>
    </xf>
    <xf numFmtId="0" fontId="4" fillId="2" borderId="10" xfId="0" applyFont="1" applyFill="1" applyBorder="1" applyAlignment="1" applyProtection="1">
      <alignment vertical="center" wrapText="1"/>
      <protection/>
    </xf>
    <xf numFmtId="0" fontId="6" fillId="0" borderId="0" xfId="0" applyFont="1" applyAlignment="1" applyProtection="1">
      <alignment vertical="center"/>
      <protection/>
    </xf>
    <xf numFmtId="0" fontId="4" fillId="3" borderId="0" xfId="0" applyFont="1" applyFill="1" applyBorder="1" applyAlignment="1" applyProtection="1">
      <alignment horizontal="center" vertical="center"/>
      <protection/>
    </xf>
    <xf numFmtId="0" fontId="4" fillId="3" borderId="0" xfId="0" applyFont="1" applyFill="1" applyBorder="1" applyAlignment="1" applyProtection="1">
      <alignment vertical="center" wrapText="1"/>
      <protection/>
    </xf>
    <xf numFmtId="0" fontId="0" fillId="0" borderId="0" xfId="0" applyFill="1" applyAlignment="1">
      <alignment vertical="center"/>
    </xf>
    <xf numFmtId="0" fontId="4" fillId="3" borderId="0" xfId="0" applyFont="1" applyFill="1" applyBorder="1" applyAlignment="1" applyProtection="1">
      <alignment vertic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protection/>
    </xf>
    <xf numFmtId="203" fontId="4" fillId="4" borderId="8" xfId="0" applyNumberFormat="1" applyFont="1" applyFill="1" applyBorder="1" applyAlignment="1" applyProtection="1">
      <alignment vertical="center" wrapText="1"/>
      <protection/>
    </xf>
    <xf numFmtId="203" fontId="4" fillId="0" borderId="14" xfId="0" applyNumberFormat="1" applyFont="1" applyFill="1" applyBorder="1" applyAlignment="1" applyProtection="1">
      <alignment horizontal="center" vertical="center" wrapText="1"/>
      <protection/>
    </xf>
    <xf numFmtId="203" fontId="4" fillId="3" borderId="0" xfId="0" applyNumberFormat="1" applyFont="1" applyFill="1" applyBorder="1" applyAlignment="1" applyProtection="1">
      <alignment vertical="center" wrapText="1"/>
      <protection/>
    </xf>
    <xf numFmtId="203" fontId="4" fillId="3" borderId="0" xfId="0" applyNumberFormat="1" applyFont="1" applyFill="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vertical="center" wrapText="1"/>
      <protection/>
    </xf>
    <xf numFmtId="203" fontId="17" fillId="0" borderId="0" xfId="0" applyNumberFormat="1" applyFont="1" applyBorder="1" applyAlignment="1" applyProtection="1">
      <alignment vertical="center"/>
      <protection/>
    </xf>
    <xf numFmtId="203" fontId="6" fillId="0" borderId="0" xfId="0" applyNumberFormat="1" applyFont="1" applyFill="1" applyBorder="1" applyAlignment="1">
      <alignment vertical="top"/>
    </xf>
    <xf numFmtId="203" fontId="7" fillId="0" borderId="0" xfId="0" applyNumberFormat="1" applyFont="1" applyFill="1" applyAlignment="1">
      <alignment vertical="center"/>
    </xf>
    <xf numFmtId="203" fontId="5" fillId="0" borderId="0" xfId="0" applyNumberFormat="1" applyFont="1" applyFill="1" applyAlignment="1">
      <alignment vertical="center"/>
    </xf>
    <xf numFmtId="203" fontId="4" fillId="0" borderId="0" xfId="0" applyNumberFormat="1" applyFont="1" applyBorder="1" applyAlignment="1">
      <alignment horizontal="center" vertical="center" wrapText="1"/>
    </xf>
    <xf numFmtId="203" fontId="5" fillId="0" borderId="0" xfId="0" applyNumberFormat="1" applyFont="1" applyBorder="1" applyAlignment="1">
      <alignment horizontal="center" vertical="center" wrapText="1"/>
    </xf>
    <xf numFmtId="203" fontId="5" fillId="0" borderId="0" xfId="0" applyNumberFormat="1" applyFont="1" applyFill="1" applyBorder="1" applyAlignment="1">
      <alignment horizontal="left" vertical="center" wrapText="1"/>
    </xf>
    <xf numFmtId="203" fontId="5" fillId="0" borderId="0" xfId="0" applyNumberFormat="1" applyFont="1" applyBorder="1" applyAlignment="1">
      <alignment horizontal="left" vertical="top" wrapText="1" indent="2"/>
    </xf>
    <xf numFmtId="203" fontId="5" fillId="0" borderId="0" xfId="0" applyNumberFormat="1" applyFont="1" applyFill="1" applyBorder="1" applyAlignment="1">
      <alignment horizontal="left" vertical="center" wrapText="1" indent="1"/>
    </xf>
    <xf numFmtId="203" fontId="4" fillId="0" borderId="0" xfId="0" applyNumberFormat="1" applyFont="1" applyAlignment="1">
      <alignment vertical="center"/>
    </xf>
    <xf numFmtId="203" fontId="4" fillId="0" borderId="0" xfId="0" applyNumberFormat="1" applyFont="1" applyAlignment="1">
      <alignment horizontal="center" vertical="center"/>
    </xf>
    <xf numFmtId="0" fontId="4" fillId="4" borderId="8" xfId="0" applyFont="1" applyFill="1" applyBorder="1" applyAlignment="1" applyProtection="1">
      <alignment horizontal="left" vertical="center"/>
      <protection/>
    </xf>
    <xf numFmtId="203" fontId="7" fillId="0" borderId="0" xfId="0" applyNumberFormat="1" applyFont="1" applyBorder="1" applyAlignment="1">
      <alignment horizontal="center" vertical="center"/>
    </xf>
    <xf numFmtId="203" fontId="4" fillId="0" borderId="14" xfId="0" applyNumberFormat="1" applyFont="1" applyBorder="1" applyAlignment="1">
      <alignment horizontal="center" vertical="center"/>
    </xf>
    <xf numFmtId="203" fontId="0" fillId="0" borderId="0" xfId="0" applyNumberFormat="1" applyFont="1" applyBorder="1" applyAlignment="1">
      <alignment vertical="center"/>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5" fillId="0" borderId="0" xfId="0" applyFont="1" applyAlignment="1" applyProtection="1">
      <alignment horizontal="left" vertical="center" wrapText="1"/>
      <protection/>
    </xf>
    <xf numFmtId="0" fontId="5" fillId="0" borderId="0" xfId="0" applyFont="1" applyAlignment="1" applyProtection="1">
      <alignment vertical="center"/>
      <protection/>
    </xf>
    <xf numFmtId="0" fontId="0" fillId="0" borderId="7"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protection/>
    </xf>
    <xf numFmtId="203" fontId="0" fillId="0" borderId="0" xfId="0" applyNumberFormat="1" applyFont="1" applyAlignment="1">
      <alignment vertical="center"/>
    </xf>
    <xf numFmtId="203" fontId="0" fillId="0" borderId="0" xfId="0" applyNumberFormat="1" applyFont="1" applyAlignment="1">
      <alignment horizontal="center" vertical="center"/>
    </xf>
    <xf numFmtId="203" fontId="0" fillId="0" borderId="0" xfId="0" applyNumberFormat="1" applyFont="1" applyBorder="1" applyAlignment="1">
      <alignment vertical="center"/>
    </xf>
    <xf numFmtId="203" fontId="0" fillId="0" borderId="0" xfId="0" applyNumberFormat="1" applyFont="1" applyBorder="1" applyAlignment="1">
      <alignment/>
    </xf>
    <xf numFmtId="203" fontId="0" fillId="0" borderId="0" xfId="0" applyNumberFormat="1" applyFont="1" applyFill="1" applyAlignment="1">
      <alignment vertical="center"/>
    </xf>
    <xf numFmtId="203" fontId="0" fillId="0" borderId="0" xfId="0" applyNumberFormat="1" applyFont="1" applyFill="1" applyBorder="1" applyAlignment="1">
      <alignment vertical="center"/>
    </xf>
    <xf numFmtId="203" fontId="15" fillId="0" borderId="0" xfId="0" applyNumberFormat="1" applyFont="1" applyFill="1" applyAlignment="1">
      <alignment vertical="center"/>
    </xf>
    <xf numFmtId="0" fontId="4" fillId="4" borderId="20" xfId="0" applyFont="1" applyFill="1" applyBorder="1" applyAlignment="1" applyProtection="1">
      <alignment horizontal="left" vertical="center"/>
      <protection/>
    </xf>
    <xf numFmtId="203" fontId="8" fillId="0" borderId="0" xfId="0" applyNumberFormat="1" applyFont="1" applyAlignment="1">
      <alignment vertical="center"/>
    </xf>
    <xf numFmtId="203" fontId="5" fillId="0" borderId="0" xfId="0" applyNumberFormat="1" applyFont="1" applyBorder="1" applyAlignment="1" applyProtection="1">
      <alignment vertical="center"/>
      <protection/>
    </xf>
    <xf numFmtId="203" fontId="6" fillId="0" borderId="21" xfId="0" applyNumberFormat="1" applyFont="1" applyBorder="1" applyAlignment="1">
      <alignment vertical="center"/>
    </xf>
    <xf numFmtId="203" fontId="6" fillId="0" borderId="22" xfId="0" applyNumberFormat="1" applyFont="1" applyBorder="1" applyAlignment="1">
      <alignment vertical="center"/>
    </xf>
    <xf numFmtId="203" fontId="4" fillId="2" borderId="0" xfId="0" applyNumberFormat="1" applyFont="1" applyFill="1" applyBorder="1" applyAlignment="1">
      <alignment vertical="center"/>
    </xf>
    <xf numFmtId="203" fontId="4" fillId="2" borderId="0" xfId="0" applyNumberFormat="1" applyFont="1" applyFill="1" applyBorder="1" applyAlignment="1">
      <alignment horizontal="left" vertical="center"/>
    </xf>
    <xf numFmtId="203" fontId="4" fillId="0" borderId="0" xfId="0" applyNumberFormat="1" applyFont="1" applyBorder="1" applyAlignment="1">
      <alignment horizontal="left" vertical="center" wrapText="1"/>
    </xf>
    <xf numFmtId="203" fontId="4" fillId="0" borderId="0" xfId="0" applyNumberFormat="1" applyFont="1" applyBorder="1" applyAlignment="1">
      <alignment horizontal="left" vertical="center"/>
    </xf>
    <xf numFmtId="203" fontId="4" fillId="0" borderId="0" xfId="0" applyNumberFormat="1" applyFont="1" applyBorder="1" applyAlignment="1">
      <alignment horizontal="center" vertical="center"/>
    </xf>
    <xf numFmtId="203" fontId="4" fillId="0" borderId="23" xfId="0" applyNumberFormat="1" applyFont="1" applyBorder="1" applyAlignment="1">
      <alignment vertical="center"/>
    </xf>
    <xf numFmtId="203" fontId="4" fillId="0" borderId="23" xfId="0" applyNumberFormat="1" applyFont="1" applyBorder="1" applyAlignment="1" applyProtection="1">
      <alignment vertical="center"/>
      <protection/>
    </xf>
    <xf numFmtId="203" fontId="4" fillId="0" borderId="0" xfId="0" applyNumberFormat="1" applyFont="1" applyAlignment="1" applyProtection="1">
      <alignment vertical="center" wrapText="1"/>
      <protection/>
    </xf>
    <xf numFmtId="203" fontId="4" fillId="0" borderId="0" xfId="0" applyNumberFormat="1" applyFont="1" applyAlignment="1" applyProtection="1">
      <alignment vertical="center"/>
      <protection/>
    </xf>
    <xf numFmtId="203" fontId="5" fillId="0" borderId="0" xfId="0" applyNumberFormat="1" applyFont="1" applyAlignment="1">
      <alignment vertical="center"/>
    </xf>
    <xf numFmtId="203" fontId="15" fillId="0" borderId="0" xfId="0" applyNumberFormat="1" applyFont="1" applyAlignment="1">
      <alignment vertical="center"/>
    </xf>
    <xf numFmtId="203" fontId="4" fillId="0" borderId="0" xfId="0" applyNumberFormat="1" applyFont="1" applyAlignment="1">
      <alignment vertical="center"/>
    </xf>
    <xf numFmtId="203" fontId="4" fillId="0" borderId="0" xfId="0" applyNumberFormat="1" applyFont="1" applyAlignment="1">
      <alignment vertical="center" wrapText="1"/>
    </xf>
    <xf numFmtId="203" fontId="4" fillId="2" borderId="0" xfId="0" applyNumberFormat="1" applyFont="1" applyFill="1" applyAlignment="1">
      <alignment vertical="center"/>
    </xf>
    <xf numFmtId="203" fontId="4" fillId="0" borderId="24" xfId="0" applyNumberFormat="1" applyFont="1" applyBorder="1" applyAlignment="1">
      <alignment horizontal="center" vertical="center"/>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textRotation="255"/>
      <protection/>
    </xf>
    <xf numFmtId="0" fontId="21" fillId="0" borderId="0" xfId="0" applyFont="1" applyAlignment="1" applyProtection="1">
      <alignment vertical="center"/>
      <protection/>
    </xf>
    <xf numFmtId="0" fontId="28" fillId="0" borderId="0" xfId="0" applyFont="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vertical="center"/>
      <protection/>
    </xf>
    <xf numFmtId="0" fontId="17" fillId="0" borderId="0" xfId="0" applyFont="1" applyBorder="1" applyAlignment="1" applyProtection="1">
      <alignment vertical="center"/>
      <protection/>
    </xf>
    <xf numFmtId="0" fontId="17" fillId="0" borderId="0" xfId="0" applyFont="1" applyAlignment="1" applyProtection="1">
      <alignment horizontal="left" vertical="center"/>
      <protection/>
    </xf>
    <xf numFmtId="0" fontId="17" fillId="0" borderId="0" xfId="0" applyFont="1" applyAlignment="1" applyProtection="1">
      <alignment horizontal="center" vertical="center"/>
      <protection/>
    </xf>
    <xf numFmtId="203" fontId="17" fillId="0" borderId="0" xfId="0" applyNumberFormat="1" applyFont="1" applyAlignment="1">
      <alignment vertical="center"/>
    </xf>
    <xf numFmtId="203" fontId="17" fillId="0" borderId="0" xfId="0" applyNumberFormat="1" applyFont="1" applyBorder="1" applyAlignment="1">
      <alignment vertical="center"/>
    </xf>
    <xf numFmtId="203" fontId="17" fillId="0" borderId="0" xfId="0" applyNumberFormat="1" applyFont="1" applyBorder="1" applyAlignment="1">
      <alignment horizontal="center" vertical="center"/>
    </xf>
    <xf numFmtId="203" fontId="17" fillId="0" borderId="0" xfId="0" applyNumberFormat="1" applyFont="1" applyAlignment="1">
      <alignment vertical="center"/>
    </xf>
    <xf numFmtId="203" fontId="17" fillId="0" borderId="0" xfId="0" applyNumberFormat="1" applyFont="1" applyBorder="1" applyAlignment="1">
      <alignment vertical="center"/>
    </xf>
    <xf numFmtId="203" fontId="17" fillId="0" borderId="0" xfId="0" applyNumberFormat="1" applyFont="1" applyBorder="1" applyAlignment="1">
      <alignment horizontal="right" vertical="center"/>
    </xf>
    <xf numFmtId="203" fontId="0" fillId="0" borderId="0" xfId="0" applyNumberFormat="1" applyFont="1" applyAlignment="1">
      <alignment horizontal="center" vertical="center"/>
    </xf>
    <xf numFmtId="203" fontId="4" fillId="0" borderId="25" xfId="0" applyNumberFormat="1" applyFont="1" applyBorder="1" applyAlignment="1">
      <alignment vertical="center"/>
    </xf>
    <xf numFmtId="203" fontId="21" fillId="0" borderId="0" xfId="0" applyNumberFormat="1" applyFont="1" applyAlignment="1">
      <alignment vertical="center"/>
    </xf>
    <xf numFmtId="203" fontId="0" fillId="0" borderId="0" xfId="0" applyNumberFormat="1" applyFont="1" applyBorder="1" applyAlignment="1">
      <alignment vertical="center"/>
    </xf>
    <xf numFmtId="203" fontId="5" fillId="0" borderId="0" xfId="0" applyNumberFormat="1" applyFont="1" applyFill="1" applyBorder="1" applyAlignment="1">
      <alignment vertical="center" wrapText="1"/>
    </xf>
    <xf numFmtId="203" fontId="4" fillId="0" borderId="23" xfId="0" applyNumberFormat="1" applyFont="1" applyBorder="1" applyAlignment="1">
      <alignment vertical="center" shrinkToFit="1"/>
    </xf>
    <xf numFmtId="0" fontId="4" fillId="0" borderId="25" xfId="0" applyNumberFormat="1" applyFont="1" applyBorder="1" applyAlignment="1">
      <alignment horizontal="right" vertical="center" wrapText="1"/>
    </xf>
    <xf numFmtId="203" fontId="5" fillId="0" borderId="0" xfId="0" applyNumberFormat="1" applyFont="1" applyAlignment="1">
      <alignment horizontal="center" vertical="center"/>
    </xf>
    <xf numFmtId="0" fontId="0" fillId="0" borderId="2" xfId="0" applyFont="1" applyBorder="1" applyAlignment="1" applyProtection="1">
      <alignment horizontal="center" vertical="center" textRotation="255"/>
      <protection/>
    </xf>
    <xf numFmtId="0" fontId="0" fillId="0" borderId="2" xfId="0" applyFont="1" applyBorder="1" applyAlignment="1" applyProtection="1">
      <alignment vertical="center"/>
      <protection/>
    </xf>
    <xf numFmtId="203" fontId="4" fillId="0" borderId="0" xfId="0" applyNumberFormat="1" applyFont="1" applyBorder="1" applyAlignment="1">
      <alignment vertical="center"/>
    </xf>
    <xf numFmtId="203" fontId="6" fillId="0" borderId="0" xfId="0" applyNumberFormat="1" applyFont="1" applyBorder="1" applyAlignment="1">
      <alignment horizontal="center" vertical="center"/>
    </xf>
    <xf numFmtId="203" fontId="4" fillId="0" borderId="0" xfId="0" applyNumberFormat="1" applyFont="1" applyBorder="1" applyAlignment="1">
      <alignment horizontal="right" vertical="center"/>
    </xf>
    <xf numFmtId="203" fontId="4" fillId="0" borderId="0" xfId="0" applyNumberFormat="1" applyFont="1" applyAlignment="1" applyProtection="1">
      <alignment horizontal="left" vertical="center" wrapText="1"/>
      <protection/>
    </xf>
    <xf numFmtId="203" fontId="0" fillId="0" borderId="0" xfId="0" applyNumberFormat="1" applyFont="1" applyFill="1" applyAlignment="1">
      <alignment vertical="center"/>
    </xf>
    <xf numFmtId="203" fontId="4" fillId="0" borderId="0" xfId="0" applyNumberFormat="1" applyFont="1" applyFill="1" applyBorder="1" applyAlignment="1">
      <alignment vertical="center"/>
    </xf>
    <xf numFmtId="203" fontId="6" fillId="0" borderId="0" xfId="0" applyNumberFormat="1" applyFont="1" applyFill="1" applyAlignment="1">
      <alignment vertical="center"/>
    </xf>
    <xf numFmtId="203" fontId="0" fillId="0" borderId="0" xfId="0" applyNumberFormat="1" applyFont="1" applyFill="1" applyBorder="1" applyAlignment="1">
      <alignment vertical="center"/>
    </xf>
    <xf numFmtId="0" fontId="4" fillId="4" borderId="8" xfId="0" applyFont="1" applyFill="1" applyBorder="1" applyAlignment="1" applyProtection="1">
      <alignment horizontal="center" vertical="center"/>
      <protection/>
    </xf>
    <xf numFmtId="0" fontId="4" fillId="3" borderId="0" xfId="0" applyFont="1" applyFill="1" applyBorder="1" applyAlignment="1" applyProtection="1">
      <alignment horizontal="right" vertical="center"/>
      <protection/>
    </xf>
    <xf numFmtId="0" fontId="4" fillId="0" borderId="0" xfId="0" applyFont="1" applyAlignment="1" applyProtection="1">
      <alignment horizontal="left" vertical="center"/>
      <protection/>
    </xf>
    <xf numFmtId="203" fontId="4" fillId="0" borderId="0" xfId="0" applyNumberFormat="1" applyFont="1" applyFill="1" applyBorder="1" applyAlignment="1">
      <alignment vertical="top" wrapText="1"/>
    </xf>
    <xf numFmtId="203" fontId="4" fillId="2" borderId="0" xfId="0" applyNumberFormat="1" applyFont="1" applyFill="1" applyBorder="1" applyAlignment="1">
      <alignment horizontal="center" vertical="top" wrapText="1"/>
    </xf>
    <xf numFmtId="203" fontId="5" fillId="0" borderId="0" xfId="0" applyNumberFormat="1" applyFont="1" applyBorder="1" applyAlignment="1">
      <alignment horizontal="center" vertical="center"/>
    </xf>
    <xf numFmtId="203" fontId="7" fillId="0" borderId="0" xfId="0" applyNumberFormat="1" applyFont="1" applyFill="1" applyBorder="1" applyAlignment="1">
      <alignment horizontal="left" vertical="center"/>
    </xf>
    <xf numFmtId="0" fontId="34" fillId="5" borderId="26" xfId="0" applyFont="1" applyFill="1" applyBorder="1" applyAlignment="1" applyProtection="1">
      <alignment vertical="center" wrapText="1"/>
      <protection/>
    </xf>
    <xf numFmtId="0" fontId="15" fillId="3" borderId="0" xfId="0" applyFont="1" applyFill="1" applyAlignment="1" applyProtection="1">
      <alignment horizontal="left" vertical="center"/>
      <protection/>
    </xf>
    <xf numFmtId="49" fontId="0" fillId="0" borderId="0" xfId="0" applyNumberFormat="1" applyAlignment="1">
      <alignment vertical="center"/>
    </xf>
    <xf numFmtId="185" fontId="4" fillId="0" borderId="27" xfId="0" applyNumberFormat="1" applyFont="1" applyBorder="1" applyAlignment="1" applyProtection="1">
      <alignment vertical="center"/>
      <protection/>
    </xf>
    <xf numFmtId="0" fontId="4" fillId="0" borderId="23" xfId="0" applyNumberFormat="1" applyFont="1" applyFill="1" applyBorder="1" applyAlignment="1" applyProtection="1">
      <alignment horizontal="right" vertical="center"/>
      <protection locked="0"/>
    </xf>
    <xf numFmtId="185" fontId="4" fillId="0" borderId="23" xfId="0" applyNumberFormat="1" applyFont="1" applyBorder="1" applyAlignment="1" applyProtection="1">
      <alignment vertical="center"/>
      <protection/>
    </xf>
    <xf numFmtId="196" fontId="4" fillId="0" borderId="23" xfId="0" applyNumberFormat="1" applyFont="1" applyBorder="1" applyAlignment="1" applyProtection="1">
      <alignment horizontal="right" vertical="center"/>
      <protection locked="0"/>
    </xf>
    <xf numFmtId="196" fontId="4" fillId="0" borderId="23" xfId="0" applyNumberFormat="1" applyFont="1" applyFill="1" applyBorder="1" applyAlignment="1" applyProtection="1">
      <alignment horizontal="right" vertical="center"/>
      <protection locked="0"/>
    </xf>
    <xf numFmtId="185" fontId="4" fillId="0" borderId="14" xfId="0" applyNumberFormat="1" applyFont="1" applyBorder="1" applyAlignment="1" applyProtection="1">
      <alignment vertical="center"/>
      <protection/>
    </xf>
    <xf numFmtId="0" fontId="4" fillId="0" borderId="27" xfId="0" applyNumberFormat="1" applyFont="1" applyFill="1" applyBorder="1" applyAlignment="1" applyProtection="1">
      <alignment horizontal="right" vertical="center"/>
      <protection locked="0"/>
    </xf>
    <xf numFmtId="0" fontId="4" fillId="3" borderId="0" xfId="0" applyFont="1" applyFill="1" applyAlignment="1" applyProtection="1">
      <alignment horizontal="left"/>
      <protection/>
    </xf>
    <xf numFmtId="0" fontId="4" fillId="4" borderId="7" xfId="0" applyFont="1" applyFill="1" applyBorder="1" applyAlignment="1" applyProtection="1">
      <alignment horizontal="left" vertical="center"/>
      <protection/>
    </xf>
    <xf numFmtId="0" fontId="4" fillId="3" borderId="28" xfId="0" applyFont="1" applyFill="1" applyBorder="1" applyAlignment="1" applyProtection="1">
      <alignment vertical="center"/>
      <protection/>
    </xf>
    <xf numFmtId="0" fontId="4" fillId="3" borderId="29" xfId="0" applyFont="1" applyFill="1" applyBorder="1" applyAlignment="1" applyProtection="1">
      <alignment vertical="center"/>
      <protection/>
    </xf>
    <xf numFmtId="0" fontId="4" fillId="3" borderId="2" xfId="0" applyFont="1" applyFill="1" applyBorder="1" applyAlignment="1" applyProtection="1">
      <alignment vertical="center"/>
      <protection/>
    </xf>
    <xf numFmtId="0" fontId="4" fillId="4" borderId="30" xfId="0" applyFont="1" applyFill="1" applyBorder="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3" borderId="0" xfId="0" applyFont="1" applyFill="1" applyBorder="1" applyAlignment="1" applyProtection="1">
      <alignment horizontal="left" vertical="center"/>
      <protection/>
    </xf>
    <xf numFmtId="0" fontId="4" fillId="3" borderId="31" xfId="0" applyFont="1" applyFill="1" applyBorder="1" applyAlignment="1" applyProtection="1">
      <alignment vertical="center"/>
      <protection/>
    </xf>
    <xf numFmtId="0" fontId="4" fillId="3" borderId="10" xfId="0" applyFont="1" applyFill="1" applyBorder="1" applyAlignment="1" applyProtection="1">
      <alignment vertical="center"/>
      <protection/>
    </xf>
    <xf numFmtId="0" fontId="32" fillId="3" borderId="0" xfId="0" applyFont="1" applyFill="1" applyBorder="1" applyAlignment="1" applyProtection="1">
      <alignment wrapText="1"/>
      <protection/>
    </xf>
    <xf numFmtId="0" fontId="4" fillId="4" borderId="30" xfId="0" applyFont="1" applyFill="1" applyBorder="1" applyAlignment="1" applyProtection="1">
      <alignment vertical="center"/>
      <protection/>
    </xf>
    <xf numFmtId="0" fontId="4" fillId="3" borderId="0" xfId="0" applyFont="1" applyFill="1" applyBorder="1" applyAlignment="1" applyProtection="1">
      <alignment horizontal="center" vertical="center" wrapText="1"/>
      <protection/>
    </xf>
    <xf numFmtId="0" fontId="4" fillId="4" borderId="32" xfId="0" applyFont="1" applyFill="1" applyBorder="1" applyAlignment="1" applyProtection="1">
      <alignment horizontal="left" vertical="center" wrapText="1"/>
      <protection/>
    </xf>
    <xf numFmtId="0" fontId="4" fillId="3" borderId="28" xfId="0" applyFont="1" applyFill="1" applyBorder="1" applyAlignment="1" applyProtection="1">
      <alignment horizontal="center" vertical="center"/>
      <protection/>
    </xf>
    <xf numFmtId="0" fontId="4" fillId="3" borderId="29" xfId="0" applyFont="1" applyFill="1" applyBorder="1" applyAlignment="1" applyProtection="1">
      <alignment vertical="center" wrapText="1"/>
      <protection/>
    </xf>
    <xf numFmtId="0" fontId="4" fillId="3" borderId="2" xfId="0" applyFont="1" applyFill="1" applyBorder="1" applyAlignment="1" applyProtection="1">
      <alignment vertical="center" wrapText="1"/>
      <protection/>
    </xf>
    <xf numFmtId="0" fontId="4" fillId="3" borderId="31" xfId="0" applyFont="1" applyFill="1" applyBorder="1" applyAlignment="1" applyProtection="1">
      <alignment vertical="center" wrapText="1"/>
      <protection/>
    </xf>
    <xf numFmtId="0" fontId="4" fillId="3" borderId="10" xfId="0" applyFont="1" applyFill="1" applyBorder="1" applyAlignment="1" applyProtection="1">
      <alignment vertical="center" wrapText="1"/>
      <protection/>
    </xf>
    <xf numFmtId="0" fontId="4" fillId="3" borderId="0" xfId="0" applyFont="1" applyFill="1" applyBorder="1" applyAlignment="1" applyProtection="1">
      <alignment horizontal="left"/>
      <protection/>
    </xf>
    <xf numFmtId="0" fontId="4" fillId="0" borderId="29" xfId="16" applyFont="1" applyFill="1" applyBorder="1" applyAlignment="1" applyProtection="1">
      <alignment vertical="center"/>
      <protection locked="0"/>
    </xf>
    <xf numFmtId="0" fontId="4" fillId="0" borderId="14" xfId="0" applyFont="1" applyFill="1" applyBorder="1" applyAlignment="1" applyProtection="1">
      <alignment horizontal="center" vertical="center"/>
      <protection/>
    </xf>
    <xf numFmtId="185" fontId="4" fillId="0" borderId="27" xfId="0" applyNumberFormat="1" applyFont="1" applyFill="1" applyBorder="1" applyAlignment="1" applyProtection="1">
      <alignment vertical="center" shrinkToFit="1"/>
      <protection/>
    </xf>
    <xf numFmtId="0" fontId="4" fillId="0" borderId="23" xfId="0" applyNumberFormat="1" applyFont="1" applyFill="1" applyBorder="1" applyAlignment="1" applyProtection="1">
      <alignment vertical="center"/>
      <protection/>
    </xf>
    <xf numFmtId="185" fontId="4" fillId="0" borderId="23" xfId="0" applyNumberFormat="1" applyFont="1" applyFill="1" applyBorder="1" applyAlignment="1" applyProtection="1">
      <alignment vertical="center"/>
      <protection/>
    </xf>
    <xf numFmtId="185" fontId="4" fillId="0" borderId="14" xfId="0" applyNumberFormat="1" applyFont="1" applyFill="1" applyBorder="1" applyAlignment="1" applyProtection="1">
      <alignment vertical="center"/>
      <protection/>
    </xf>
    <xf numFmtId="185" fontId="4" fillId="3" borderId="0" xfId="0" applyNumberFormat="1" applyFont="1" applyFill="1" applyBorder="1" applyAlignment="1" applyProtection="1">
      <alignment horizontal="center" vertical="center"/>
      <protection/>
    </xf>
    <xf numFmtId="0" fontId="4" fillId="3" borderId="0" xfId="0" applyNumberFormat="1" applyFont="1" applyFill="1" applyBorder="1" applyAlignment="1" applyProtection="1">
      <alignment horizontal="center" vertical="center"/>
      <protection/>
    </xf>
    <xf numFmtId="0" fontId="4" fillId="2" borderId="29" xfId="0" applyFont="1" applyFill="1" applyBorder="1" applyAlignment="1" applyProtection="1">
      <alignment vertical="center"/>
      <protection/>
    </xf>
    <xf numFmtId="0" fontId="4" fillId="2" borderId="2" xfId="0" applyFont="1" applyFill="1" applyBorder="1" applyAlignment="1" applyProtection="1">
      <alignment vertical="center"/>
      <protection/>
    </xf>
    <xf numFmtId="0" fontId="4" fillId="2" borderId="2" xfId="0" applyFont="1" applyFill="1" applyBorder="1" applyAlignment="1" applyProtection="1">
      <alignment horizontal="left" vertical="center"/>
      <protection/>
    </xf>
    <xf numFmtId="0" fontId="4" fillId="3" borderId="28" xfId="0" applyFont="1" applyFill="1" applyBorder="1" applyAlignment="1" applyProtection="1">
      <alignment horizontal="left" vertical="center"/>
      <protection/>
    </xf>
    <xf numFmtId="0" fontId="4" fillId="2" borderId="31" xfId="0" applyFont="1" applyFill="1" applyBorder="1" applyAlignment="1" applyProtection="1">
      <alignment vertical="center" wrapText="1"/>
      <protection/>
    </xf>
    <xf numFmtId="0" fontId="4" fillId="2" borderId="33" xfId="0" applyFont="1" applyFill="1" applyBorder="1" applyAlignment="1" applyProtection="1">
      <alignment horizontal="left" vertical="center"/>
      <protection/>
    </xf>
    <xf numFmtId="0" fontId="15" fillId="3" borderId="0" xfId="0" applyFont="1" applyFill="1" applyBorder="1" applyAlignment="1" applyProtection="1">
      <alignment/>
      <protection/>
    </xf>
    <xf numFmtId="0" fontId="4" fillId="3" borderId="0" xfId="0" applyFont="1" applyFill="1" applyAlignment="1" applyProtection="1">
      <alignment/>
      <protection/>
    </xf>
    <xf numFmtId="0" fontId="4" fillId="3" borderId="0" xfId="0" applyFont="1" applyFill="1" applyAlignment="1" applyProtection="1">
      <alignment horizontal="center"/>
      <protection/>
    </xf>
    <xf numFmtId="0" fontId="4" fillId="3" borderId="0" xfId="0" applyFont="1" applyFill="1" applyAlignment="1" applyProtection="1">
      <alignment vertical="center"/>
      <protection/>
    </xf>
    <xf numFmtId="0" fontId="4" fillId="3" borderId="0" xfId="0" applyFont="1" applyFill="1" applyAlignment="1" applyProtection="1">
      <alignment horizontal="center" vertical="center"/>
      <protection/>
    </xf>
    <xf numFmtId="0" fontId="4" fillId="3" borderId="0" xfId="0" applyFont="1" applyFill="1" applyBorder="1" applyAlignment="1" applyProtection="1">
      <alignment vertical="top" wrapText="1"/>
      <protection/>
    </xf>
    <xf numFmtId="0" fontId="4" fillId="0" borderId="27" xfId="0" applyFont="1" applyFill="1" applyBorder="1" applyAlignment="1" applyProtection="1">
      <alignment vertical="center" wrapText="1"/>
      <protection/>
    </xf>
    <xf numFmtId="0" fontId="4" fillId="0" borderId="23" xfId="0" applyFont="1" applyFill="1" applyBorder="1" applyAlignment="1" applyProtection="1">
      <alignment vertical="center" wrapText="1"/>
      <protection/>
    </xf>
    <xf numFmtId="0" fontId="4" fillId="0" borderId="23" xfId="0" applyFont="1" applyFill="1" applyBorder="1" applyAlignment="1" applyProtection="1">
      <alignment horizontal="left" vertical="center" wrapText="1"/>
      <protection/>
    </xf>
    <xf numFmtId="0" fontId="4" fillId="0" borderId="23" xfId="0" applyFont="1" applyFill="1" applyBorder="1" applyAlignment="1" applyProtection="1">
      <alignment vertical="top" wrapText="1"/>
      <protection/>
    </xf>
    <xf numFmtId="0" fontId="4" fillId="0" borderId="14" xfId="0" applyFont="1" applyFill="1" applyBorder="1" applyAlignment="1" applyProtection="1">
      <alignment vertical="top" wrapText="1"/>
      <protection/>
    </xf>
    <xf numFmtId="0" fontId="4" fillId="3" borderId="0" xfId="0" applyFont="1" applyFill="1" applyBorder="1" applyAlignment="1" applyProtection="1">
      <alignment vertical="center"/>
      <protection/>
    </xf>
    <xf numFmtId="0" fontId="4" fillId="4" borderId="7"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34"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4" fillId="4" borderId="35" xfId="0" applyFont="1" applyFill="1" applyBorder="1" applyAlignment="1" applyProtection="1">
      <alignment horizontal="center" vertical="distributed"/>
      <protection/>
    </xf>
    <xf numFmtId="0" fontId="4" fillId="0" borderId="14" xfId="0" applyFont="1" applyFill="1" applyBorder="1" applyAlignment="1" applyProtection="1">
      <alignment vertical="center"/>
      <protection/>
    </xf>
    <xf numFmtId="0" fontId="4" fillId="3" borderId="0" xfId="0" applyFont="1" applyFill="1" applyAlignment="1" applyProtection="1">
      <alignment vertical="center" wrapText="1"/>
      <protection/>
    </xf>
    <xf numFmtId="0" fontId="4" fillId="0" borderId="14"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4" borderId="8" xfId="0" applyFont="1" applyFill="1" applyBorder="1" applyAlignment="1" applyProtection="1">
      <alignment horizontal="center" vertical="distributed"/>
      <protection/>
    </xf>
    <xf numFmtId="0" fontId="15" fillId="3" borderId="0" xfId="0" applyFont="1" applyFill="1" applyAlignment="1" applyProtection="1">
      <alignment/>
      <protection/>
    </xf>
    <xf numFmtId="0" fontId="15" fillId="3" borderId="0" xfId="0" applyFont="1" applyFill="1" applyAlignment="1" applyProtection="1">
      <alignment horizontal="center"/>
      <protection/>
    </xf>
    <xf numFmtId="0" fontId="4" fillId="3" borderId="36" xfId="0" applyFont="1" applyFill="1" applyBorder="1" applyAlignment="1" applyProtection="1">
      <alignment vertical="center"/>
      <protection/>
    </xf>
    <xf numFmtId="0" fontId="4" fillId="0" borderId="25" xfId="0" applyFont="1" applyFill="1" applyBorder="1" applyAlignment="1" applyProtection="1">
      <alignment horizontal="center" vertical="center" wrapText="1"/>
      <protection/>
    </xf>
    <xf numFmtId="203" fontId="4" fillId="0" borderId="25" xfId="0" applyNumberFormat="1" applyFont="1" applyFill="1" applyBorder="1" applyAlignment="1" applyProtection="1">
      <alignment horizontal="center" vertical="center" wrapText="1"/>
      <protection/>
    </xf>
    <xf numFmtId="0" fontId="15" fillId="3" borderId="0" xfId="0" applyFont="1" applyFill="1" applyBorder="1" applyAlignment="1" applyProtection="1">
      <alignment vertical="center"/>
      <protection/>
    </xf>
    <xf numFmtId="0" fontId="4" fillId="0" borderId="25" xfId="0" applyFont="1" applyFill="1" applyBorder="1" applyAlignment="1" applyProtection="1">
      <alignment horizontal="right" vertical="center" wrapText="1"/>
      <protection/>
    </xf>
    <xf numFmtId="0" fontId="4" fillId="3" borderId="0" xfId="0" applyFont="1" applyFill="1" applyBorder="1" applyAlignment="1" applyProtection="1">
      <alignment/>
      <protection/>
    </xf>
    <xf numFmtId="203" fontId="15" fillId="3" borderId="0" xfId="0" applyNumberFormat="1" applyFont="1" applyFill="1" applyBorder="1" applyAlignment="1" applyProtection="1">
      <alignment/>
      <protection/>
    </xf>
    <xf numFmtId="203" fontId="15" fillId="3" borderId="0" xfId="0" applyNumberFormat="1" applyFont="1" applyFill="1" applyBorder="1" applyAlignment="1" applyProtection="1">
      <alignment horizontal="center" wrapText="1"/>
      <protection/>
    </xf>
    <xf numFmtId="203" fontId="15" fillId="3" borderId="0" xfId="0" applyNumberFormat="1" applyFont="1" applyFill="1" applyBorder="1" applyAlignment="1" applyProtection="1">
      <alignment horizontal="right"/>
      <protection/>
    </xf>
    <xf numFmtId="203" fontId="4" fillId="3" borderId="0" xfId="0" applyNumberFormat="1" applyFont="1" applyFill="1" applyBorder="1" applyAlignment="1" applyProtection="1">
      <alignment vertical="center"/>
      <protection/>
    </xf>
    <xf numFmtId="0" fontId="15" fillId="3" borderId="0" xfId="0" applyFont="1" applyFill="1" applyBorder="1" applyAlignment="1" applyProtection="1">
      <alignment horizontal="center" vertical="center"/>
      <protection/>
    </xf>
    <xf numFmtId="202" fontId="4" fillId="3" borderId="0" xfId="0" applyNumberFormat="1" applyFont="1" applyFill="1" applyBorder="1" applyAlignment="1" applyProtection="1">
      <alignment horizontal="right" vertical="center"/>
      <protection/>
    </xf>
    <xf numFmtId="0" fontId="4" fillId="3" borderId="0" xfId="0" applyFont="1" applyFill="1" applyBorder="1" applyAlignment="1" applyProtection="1">
      <alignment horizontal="left" vertical="center" indent="1" shrinkToFit="1"/>
      <protection/>
    </xf>
    <xf numFmtId="184" fontId="4" fillId="3" borderId="0" xfId="0" applyNumberFormat="1" applyFont="1" applyFill="1" applyBorder="1" applyAlignment="1" applyProtection="1">
      <alignment horizontal="left" vertical="center" indent="1" shrinkToFit="1"/>
      <protection/>
    </xf>
    <xf numFmtId="0" fontId="4" fillId="3" borderId="2" xfId="0" applyFont="1" applyFill="1" applyBorder="1" applyAlignment="1" applyProtection="1">
      <alignment/>
      <protection/>
    </xf>
    <xf numFmtId="0" fontId="4" fillId="4" borderId="35" xfId="0" applyFont="1" applyFill="1" applyBorder="1" applyAlignment="1" applyProtection="1">
      <alignment horizontal="left" vertical="center"/>
      <protection/>
    </xf>
    <xf numFmtId="203" fontId="5" fillId="0" borderId="33" xfId="0" applyNumberFormat="1" applyFont="1" applyFill="1" applyBorder="1" applyAlignment="1">
      <alignment vertical="center" wrapText="1"/>
    </xf>
    <xf numFmtId="203" fontId="4" fillId="0" borderId="13" xfId="0" applyNumberFormat="1" applyFont="1" applyBorder="1" applyAlignment="1">
      <alignment vertical="center" wrapText="1"/>
    </xf>
    <xf numFmtId="203" fontId="4" fillId="0" borderId="34" xfId="0" applyNumberFormat="1" applyFont="1" applyBorder="1" applyAlignment="1">
      <alignment vertical="center" wrapText="1"/>
    </xf>
    <xf numFmtId="203" fontId="4" fillId="0" borderId="33" xfId="0" applyNumberFormat="1" applyFont="1" applyBorder="1" applyAlignment="1">
      <alignment vertical="center" wrapText="1"/>
    </xf>
    <xf numFmtId="0" fontId="4" fillId="0" borderId="23" xfId="0" applyFont="1" applyFill="1" applyBorder="1" applyAlignment="1" applyProtection="1">
      <alignment horizontal="center" vertical="top" wrapText="1"/>
      <protection/>
    </xf>
    <xf numFmtId="0" fontId="4" fillId="0" borderId="23" xfId="0" applyFont="1" applyFill="1" applyBorder="1" applyAlignment="1" applyProtection="1">
      <alignment vertical="center"/>
      <protection/>
    </xf>
    <xf numFmtId="0" fontId="4" fillId="0" borderId="37" xfId="0" applyFont="1" applyFill="1" applyBorder="1" applyAlignment="1" applyProtection="1">
      <alignment horizontal="center" vertical="center" wrapText="1"/>
      <protection/>
    </xf>
    <xf numFmtId="0" fontId="5" fillId="0" borderId="25" xfId="0" applyFont="1" applyFill="1" applyBorder="1" applyAlignment="1" applyProtection="1">
      <alignment vertical="center" wrapText="1"/>
      <protection/>
    </xf>
    <xf numFmtId="0" fontId="4" fillId="0" borderId="11"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38" fillId="3" borderId="0" xfId="0" applyFont="1" applyFill="1" applyAlignment="1" applyProtection="1">
      <alignment horizontal="left" vertical="center" wrapText="1"/>
      <protection/>
    </xf>
    <xf numFmtId="0" fontId="38" fillId="3" borderId="0" xfId="0" applyFont="1" applyFill="1" applyBorder="1" applyAlignment="1" applyProtection="1">
      <alignment horizontal="left" vertical="center" wrapText="1"/>
      <protection/>
    </xf>
    <xf numFmtId="203" fontId="4" fillId="0" borderId="25" xfId="0" applyNumberFormat="1" applyFont="1" applyBorder="1" applyAlignment="1">
      <alignment horizontal="right" vertical="center"/>
    </xf>
    <xf numFmtId="0" fontId="4" fillId="0" borderId="39" xfId="0" applyFont="1" applyFill="1" applyBorder="1" applyAlignment="1" applyProtection="1">
      <alignment horizontal="center" vertical="center" wrapText="1"/>
      <protection/>
    </xf>
    <xf numFmtId="0" fontId="4" fillId="0" borderId="38" xfId="0" applyFont="1" applyFill="1" applyBorder="1" applyAlignment="1" applyProtection="1">
      <alignment horizontal="center" vertical="center" wrapText="1"/>
      <protection/>
    </xf>
    <xf numFmtId="0" fontId="4" fillId="0" borderId="38" xfId="0" applyFont="1" applyFill="1" applyBorder="1" applyAlignment="1" applyProtection="1">
      <alignment vertical="center"/>
      <protection/>
    </xf>
    <xf numFmtId="0" fontId="4" fillId="0" borderId="38" xfId="0" applyFont="1" applyFill="1" applyBorder="1" applyAlignment="1" applyProtection="1">
      <alignment vertical="center"/>
      <protection/>
    </xf>
    <xf numFmtId="0" fontId="4" fillId="0" borderId="40" xfId="0" applyFont="1" applyFill="1" applyBorder="1" applyAlignment="1" applyProtection="1">
      <alignment vertical="center"/>
      <protection/>
    </xf>
    <xf numFmtId="203" fontId="4" fillId="0" borderId="25"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horizontal="right" vertical="center" wrapText="1"/>
      <protection locked="0"/>
    </xf>
    <xf numFmtId="0" fontId="4" fillId="0" borderId="38" xfId="0" applyFont="1" applyFill="1" applyBorder="1" applyAlignment="1" applyProtection="1">
      <alignment vertical="center" wrapText="1"/>
      <protection/>
    </xf>
    <xf numFmtId="0" fontId="4" fillId="0" borderId="25" xfId="0" applyFont="1" applyFill="1" applyBorder="1" applyAlignment="1" applyProtection="1">
      <alignment horizontal="left" vertical="center"/>
      <protection/>
    </xf>
    <xf numFmtId="203" fontId="4" fillId="0" borderId="25" xfId="0" applyNumberFormat="1" applyFont="1" applyFill="1" applyBorder="1" applyAlignment="1" applyProtection="1">
      <alignment vertical="center" wrapText="1"/>
      <protection locked="0"/>
    </xf>
    <xf numFmtId="203" fontId="0" fillId="0" borderId="25" xfId="0" applyNumberFormat="1" applyFont="1" applyBorder="1" applyAlignment="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protection/>
    </xf>
    <xf numFmtId="0" fontId="20" fillId="3" borderId="0" xfId="0" applyFont="1" applyFill="1" applyAlignment="1" applyProtection="1">
      <alignment horizontal="left" vertical="center"/>
      <protection/>
    </xf>
    <xf numFmtId="0" fontId="4" fillId="0" borderId="19"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wrapText="1"/>
      <protection/>
    </xf>
    <xf numFmtId="0" fontId="15" fillId="3" borderId="0" xfId="0" applyFont="1" applyFill="1" applyBorder="1" applyAlignment="1" applyProtection="1">
      <alignment horizontal="left" vertical="center" wrapText="1"/>
      <protection/>
    </xf>
    <xf numFmtId="0" fontId="11" fillId="6" borderId="43" xfId="0" applyFont="1" applyFill="1" applyBorder="1" applyAlignment="1" applyProtection="1">
      <alignment horizontal="left" vertical="center"/>
      <protection/>
    </xf>
    <xf numFmtId="0" fontId="11" fillId="6" borderId="44" xfId="0" applyFont="1" applyFill="1" applyBorder="1" applyAlignment="1" applyProtection="1">
      <alignment horizontal="left" vertical="center"/>
      <protection/>
    </xf>
    <xf numFmtId="199" fontId="4" fillId="0" borderId="27" xfId="0" applyNumberFormat="1" applyFont="1" applyFill="1" applyBorder="1" applyAlignment="1" applyProtection="1">
      <alignment horizontal="right" vertical="center" wrapText="1"/>
      <protection locked="0"/>
    </xf>
    <xf numFmtId="199" fontId="4" fillId="0" borderId="23" xfId="0" applyNumberFormat="1" applyFont="1" applyFill="1" applyBorder="1" applyAlignment="1" applyProtection="1">
      <alignment horizontal="right" vertical="center" wrapText="1"/>
      <protection locked="0"/>
    </xf>
    <xf numFmtId="0" fontId="11" fillId="6" borderId="45" xfId="0" applyFont="1" applyFill="1" applyBorder="1" applyAlignment="1" applyProtection="1">
      <alignment horizontal="left" vertical="center"/>
      <protection/>
    </xf>
    <xf numFmtId="0" fontId="5" fillId="4" borderId="8" xfId="0" applyFont="1" applyFill="1" applyBorder="1" applyAlignment="1" applyProtection="1">
      <alignment horizontal="center" vertical="center" wrapText="1"/>
      <protection/>
    </xf>
    <xf numFmtId="0" fontId="5" fillId="4" borderId="25" xfId="0" applyFont="1" applyFill="1" applyBorder="1" applyAlignment="1" applyProtection="1">
      <alignment horizontal="center" vertical="center" wrapText="1"/>
      <protection/>
    </xf>
    <xf numFmtId="203" fontId="4" fillId="3" borderId="0" xfId="0" applyNumberFormat="1" applyFont="1" applyFill="1" applyBorder="1" applyAlignment="1" applyProtection="1">
      <alignment horizontal="center" vertical="center"/>
      <protection/>
    </xf>
    <xf numFmtId="0" fontId="4" fillId="3" borderId="0" xfId="0" applyFont="1" applyFill="1" applyBorder="1" applyAlignment="1" applyProtection="1">
      <alignment horizontal="left" vertical="center" wrapText="1"/>
      <protection/>
    </xf>
    <xf numFmtId="199" fontId="4" fillId="0" borderId="46" xfId="17" applyNumberFormat="1" applyFont="1" applyFill="1" applyBorder="1" applyAlignment="1" applyProtection="1">
      <alignment horizontal="right" vertical="center" wrapText="1"/>
      <protection/>
    </xf>
    <xf numFmtId="38" fontId="4" fillId="0" borderId="27" xfId="17" applyFont="1" applyFill="1" applyBorder="1" applyAlignment="1" applyProtection="1">
      <alignment horizontal="right" vertical="center"/>
      <protection/>
    </xf>
    <xf numFmtId="38" fontId="4" fillId="0" borderId="23" xfId="17" applyFont="1" applyFill="1" applyBorder="1" applyAlignment="1" applyProtection="1">
      <alignment horizontal="right" vertical="center"/>
      <protection/>
    </xf>
    <xf numFmtId="199" fontId="4" fillId="0" borderId="47" xfId="17" applyNumberFormat="1" applyFont="1" applyFill="1" applyBorder="1" applyAlignment="1" applyProtection="1">
      <alignment horizontal="right" vertical="center" wrapText="1"/>
      <protection/>
    </xf>
    <xf numFmtId="38" fontId="4" fillId="0" borderId="25" xfId="17" applyFont="1" applyFill="1" applyBorder="1" applyAlignment="1" applyProtection="1">
      <alignment horizontal="right" vertical="center" wrapText="1"/>
      <protection locked="0"/>
    </xf>
    <xf numFmtId="0" fontId="4" fillId="3" borderId="0" xfId="0" applyFont="1" applyFill="1" applyBorder="1" applyAlignment="1" applyProtection="1">
      <alignment horizontal="right" vertical="center"/>
      <protection/>
    </xf>
    <xf numFmtId="38" fontId="4" fillId="0" borderId="48" xfId="17" applyFont="1" applyFill="1" applyBorder="1" applyAlignment="1" applyProtection="1">
      <alignment horizontal="right" vertical="center" wrapText="1"/>
      <protection locked="0"/>
    </xf>
    <xf numFmtId="0" fontId="4" fillId="4" borderId="8" xfId="0" applyFont="1" applyFill="1" applyBorder="1" applyAlignment="1" applyProtection="1">
      <alignment horizontal="center" vertical="center" wrapText="1"/>
      <protection/>
    </xf>
    <xf numFmtId="0" fontId="4" fillId="4" borderId="25" xfId="0" applyFont="1" applyFill="1" applyBorder="1" applyAlignment="1" applyProtection="1">
      <alignment horizontal="center" vertical="center" wrapText="1"/>
      <protection/>
    </xf>
    <xf numFmtId="0" fontId="4" fillId="4" borderId="25"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0" fontId="4" fillId="0" borderId="51" xfId="0" applyFont="1" applyFill="1" applyBorder="1" applyAlignment="1" applyProtection="1">
      <alignment horizontal="center" vertical="center"/>
      <protection/>
    </xf>
    <xf numFmtId="0" fontId="4" fillId="0" borderId="52" xfId="0" applyFont="1" applyFill="1" applyBorder="1" applyAlignment="1" applyProtection="1">
      <alignment horizontal="center" vertical="center"/>
      <protection/>
    </xf>
    <xf numFmtId="0" fontId="4" fillId="4" borderId="53"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wrapText="1"/>
      <protection locked="0"/>
    </xf>
    <xf numFmtId="203" fontId="7" fillId="3" borderId="28" xfId="0" applyNumberFormat="1" applyFont="1" applyFill="1" applyBorder="1" applyAlignment="1" applyProtection="1">
      <alignment horizontal="left" vertical="center" wrapText="1"/>
      <protection/>
    </xf>
    <xf numFmtId="203" fontId="7" fillId="3" borderId="0" xfId="0" applyNumberFormat="1" applyFont="1" applyFill="1" applyBorder="1" applyAlignment="1" applyProtection="1">
      <alignment horizontal="left" vertical="center" wrapText="1"/>
      <protection/>
    </xf>
    <xf numFmtId="0" fontId="4" fillId="4" borderId="53" xfId="0" applyFont="1" applyFill="1" applyBorder="1" applyAlignment="1" applyProtection="1">
      <alignment horizontal="center" vertical="center" wrapText="1"/>
      <protection/>
    </xf>
    <xf numFmtId="0" fontId="4" fillId="4" borderId="4" xfId="0" applyFont="1" applyFill="1" applyBorder="1" applyAlignment="1" applyProtection="1">
      <alignment horizontal="center" vertical="center"/>
      <protection/>
    </xf>
    <xf numFmtId="0" fontId="4" fillId="4" borderId="5" xfId="0" applyFont="1" applyFill="1" applyBorder="1" applyAlignment="1" applyProtection="1">
      <alignment horizontal="center" vertical="center"/>
      <protection/>
    </xf>
    <xf numFmtId="0" fontId="4" fillId="3" borderId="0"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wrapText="1"/>
      <protection locked="0"/>
    </xf>
    <xf numFmtId="0" fontId="2" fillId="3" borderId="0" xfId="16" applyFill="1" applyAlignment="1" applyProtection="1">
      <alignment horizontal="center" vertical="center"/>
      <protection locked="0"/>
    </xf>
    <xf numFmtId="0" fontId="4" fillId="3" borderId="0" xfId="0" applyFont="1" applyFill="1" applyBorder="1" applyAlignment="1" applyProtection="1">
      <alignment horizontal="left" vertical="center"/>
      <protection/>
    </xf>
    <xf numFmtId="0" fontId="38" fillId="3" borderId="0" xfId="0" applyFont="1" applyFill="1" applyAlignment="1" applyProtection="1">
      <alignment horizontal="left" vertical="center" wrapText="1"/>
      <protection/>
    </xf>
    <xf numFmtId="202" fontId="4" fillId="3" borderId="0" xfId="0" applyNumberFormat="1" applyFont="1" applyFill="1" applyBorder="1" applyAlignment="1" applyProtection="1">
      <alignment horizontal="right" vertical="center"/>
      <protection/>
    </xf>
    <xf numFmtId="0" fontId="4" fillId="3" borderId="0" xfId="0" applyFont="1" applyFill="1" applyBorder="1" applyAlignment="1" applyProtection="1">
      <alignment horizontal="center" vertical="center" wrapText="1"/>
      <protection/>
    </xf>
    <xf numFmtId="0" fontId="24" fillId="6" borderId="54" xfId="0" applyFont="1" applyFill="1" applyBorder="1" applyAlignment="1" applyProtection="1">
      <alignment horizontal="center" vertical="center"/>
      <protection/>
    </xf>
    <xf numFmtId="0" fontId="24" fillId="6" borderId="55" xfId="0" applyFont="1" applyFill="1" applyBorder="1" applyAlignment="1" applyProtection="1">
      <alignment horizontal="center" vertical="center"/>
      <protection/>
    </xf>
    <xf numFmtId="0" fontId="24" fillId="6" borderId="56" xfId="0" applyFont="1" applyFill="1" applyBorder="1" applyAlignment="1" applyProtection="1">
      <alignment horizontal="center" vertical="center"/>
      <protection/>
    </xf>
    <xf numFmtId="0" fontId="15" fillId="3" borderId="0" xfId="0" applyFont="1" applyFill="1" applyBorder="1" applyAlignment="1" applyProtection="1">
      <alignment horizontal="left" wrapText="1"/>
      <protection/>
    </xf>
    <xf numFmtId="49" fontId="4" fillId="0" borderId="23"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0" fontId="4" fillId="0" borderId="57" xfId="0" applyFont="1" applyFill="1" applyBorder="1" applyAlignment="1" applyProtection="1">
      <alignment horizontal="left" vertical="center" wrapText="1" indent="1"/>
      <protection locked="0"/>
    </xf>
    <xf numFmtId="0" fontId="4" fillId="0" borderId="58" xfId="0" applyFont="1" applyFill="1" applyBorder="1" applyAlignment="1" applyProtection="1">
      <alignment horizontal="left" vertical="center" wrapText="1" indent="1"/>
      <protection locked="0"/>
    </xf>
    <xf numFmtId="0" fontId="4" fillId="0" borderId="59" xfId="0" applyFont="1" applyFill="1" applyBorder="1" applyAlignment="1" applyProtection="1">
      <alignment horizontal="left" vertical="center" wrapText="1" indent="1"/>
      <protection locked="0"/>
    </xf>
    <xf numFmtId="0" fontId="4" fillId="0" borderId="28" xfId="0" applyFont="1" applyFill="1" applyBorder="1" applyAlignment="1" applyProtection="1">
      <alignment horizontal="left" vertical="center" indent="1"/>
      <protection locked="0"/>
    </xf>
    <xf numFmtId="0" fontId="4" fillId="0" borderId="0" xfId="0" applyFont="1" applyFill="1" applyBorder="1" applyAlignment="1" applyProtection="1">
      <alignment horizontal="left" vertical="center" indent="1"/>
      <protection locked="0"/>
    </xf>
    <xf numFmtId="0" fontId="15" fillId="3" borderId="0" xfId="0" applyFont="1" applyFill="1" applyBorder="1" applyAlignment="1" applyProtection="1">
      <alignment horizontal="left"/>
      <protection/>
    </xf>
    <xf numFmtId="0" fontId="4" fillId="0" borderId="60" xfId="0" applyFont="1" applyFill="1" applyBorder="1" applyAlignment="1" applyProtection="1">
      <alignment horizontal="left" vertical="center" indent="1"/>
      <protection locked="0"/>
    </xf>
    <xf numFmtId="0" fontId="4" fillId="0" borderId="61" xfId="0" applyFont="1" applyFill="1" applyBorder="1" applyAlignment="1" applyProtection="1">
      <alignment horizontal="left" vertical="center" indent="1"/>
      <protection locked="0"/>
    </xf>
    <xf numFmtId="0" fontId="4" fillId="0" borderId="62" xfId="0" applyFont="1" applyFill="1" applyBorder="1" applyAlignment="1" applyProtection="1">
      <alignment horizontal="left" vertical="center" indent="1"/>
      <protection locked="0"/>
    </xf>
    <xf numFmtId="0" fontId="4" fillId="0" borderId="63" xfId="0" applyFont="1" applyFill="1" applyBorder="1" applyAlignment="1" applyProtection="1">
      <alignment horizontal="left" vertical="center" indent="1"/>
      <protection locked="0"/>
    </xf>
    <xf numFmtId="0" fontId="4" fillId="0" borderId="64" xfId="0" applyFont="1" applyFill="1" applyBorder="1" applyAlignment="1" applyProtection="1">
      <alignment horizontal="left" vertical="center" indent="1"/>
      <protection locked="0"/>
    </xf>
    <xf numFmtId="0" fontId="4" fillId="0" borderId="65" xfId="0" applyFont="1" applyFill="1" applyBorder="1" applyAlignment="1" applyProtection="1">
      <alignment horizontal="left" vertical="center" indent="1"/>
      <protection locked="0"/>
    </xf>
    <xf numFmtId="0" fontId="4" fillId="0" borderId="31"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locked="0"/>
    </xf>
    <xf numFmtId="0" fontId="4" fillId="0" borderId="33" xfId="0" applyFont="1" applyFill="1" applyBorder="1" applyAlignment="1" applyProtection="1">
      <alignment horizontal="left" vertical="center" indent="1"/>
      <protection locked="0"/>
    </xf>
    <xf numFmtId="0" fontId="4" fillId="3" borderId="28" xfId="0" applyFont="1" applyFill="1" applyBorder="1" applyAlignment="1" applyProtection="1">
      <alignment horizontal="left" vertical="center" wrapText="1"/>
      <protection/>
    </xf>
    <xf numFmtId="0" fontId="4" fillId="0" borderId="34" xfId="0" applyFont="1" applyFill="1" applyBorder="1" applyAlignment="1" applyProtection="1">
      <alignment horizontal="left" vertical="center" indent="1"/>
      <protection locked="0"/>
    </xf>
    <xf numFmtId="0" fontId="4" fillId="0" borderId="39"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66" xfId="0" applyFont="1" applyFill="1" applyBorder="1" applyAlignment="1" applyProtection="1">
      <alignment horizontal="left" vertical="center" indent="1"/>
      <protection locked="0"/>
    </xf>
    <xf numFmtId="0" fontId="4" fillId="0" borderId="67" xfId="0" applyFont="1" applyFill="1" applyBorder="1" applyAlignment="1" applyProtection="1">
      <alignment horizontal="left" vertical="center" indent="1"/>
      <protection locked="0"/>
    </xf>
    <xf numFmtId="0" fontId="4" fillId="0" borderId="68" xfId="0" applyFont="1" applyFill="1" applyBorder="1" applyAlignment="1" applyProtection="1">
      <alignment horizontal="left" vertical="center" indent="1"/>
      <protection locked="0"/>
    </xf>
    <xf numFmtId="0" fontId="4" fillId="3" borderId="0" xfId="0" applyNumberFormat="1"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69" xfId="0" applyFont="1" applyFill="1" applyBorder="1" applyAlignment="1" applyProtection="1">
      <alignment horizontal="left" vertical="center" indent="1"/>
      <protection locked="0"/>
    </xf>
    <xf numFmtId="0" fontId="4" fillId="0" borderId="70" xfId="0" applyFont="1" applyFill="1" applyBorder="1" applyAlignment="1" applyProtection="1">
      <alignment horizontal="left" vertical="center" indent="1"/>
      <protection locked="0"/>
    </xf>
    <xf numFmtId="0" fontId="4" fillId="0" borderId="71" xfId="0" applyFont="1" applyFill="1" applyBorder="1" applyAlignment="1" applyProtection="1">
      <alignment horizontal="left" vertical="center" indent="1"/>
      <protection locked="0"/>
    </xf>
    <xf numFmtId="0" fontId="4" fillId="0" borderId="0" xfId="0" applyFont="1" applyFill="1" applyBorder="1" applyAlignment="1" applyProtection="1">
      <alignment horizontal="center" vertical="center"/>
      <protection locked="0"/>
    </xf>
    <xf numFmtId="0" fontId="22" fillId="3" borderId="0" xfId="0" applyFont="1" applyFill="1" applyBorder="1" applyAlignment="1" applyProtection="1">
      <alignment horizontal="center" vertical="center" wrapText="1"/>
      <protection/>
    </xf>
    <xf numFmtId="0" fontId="22" fillId="3" borderId="72" xfId="0" applyFont="1" applyFill="1" applyBorder="1" applyAlignment="1" applyProtection="1">
      <alignment horizontal="center" vertical="center" wrapText="1"/>
      <protection/>
    </xf>
    <xf numFmtId="0" fontId="22" fillId="3" borderId="26" xfId="0" applyFont="1" applyFill="1" applyBorder="1" applyAlignment="1" applyProtection="1">
      <alignment horizontal="center" vertical="center" wrapText="1"/>
      <protection/>
    </xf>
    <xf numFmtId="0" fontId="4" fillId="2" borderId="10" xfId="0" applyFont="1" applyFill="1" applyBorder="1" applyAlignment="1" applyProtection="1">
      <alignment horizontal="center" vertical="center" wrapText="1"/>
      <protection/>
    </xf>
    <xf numFmtId="0" fontId="4" fillId="2" borderId="10" xfId="0" applyFont="1" applyFill="1" applyBorder="1" applyAlignment="1" applyProtection="1">
      <alignment horizontal="left" vertical="center"/>
      <protection/>
    </xf>
    <xf numFmtId="199" fontId="4" fillId="0" borderId="27" xfId="0" applyNumberFormat="1" applyFont="1" applyFill="1" applyBorder="1" applyAlignment="1" applyProtection="1">
      <alignment horizontal="right" vertical="center" wrapText="1"/>
      <protection/>
    </xf>
    <xf numFmtId="199" fontId="4" fillId="0" borderId="23" xfId="0" applyNumberFormat="1" applyFont="1" applyFill="1" applyBorder="1" applyAlignment="1" applyProtection="1">
      <alignment horizontal="right" vertical="center" wrapText="1"/>
      <protection/>
    </xf>
    <xf numFmtId="38" fontId="4" fillId="0" borderId="48" xfId="17" applyFont="1" applyFill="1" applyBorder="1" applyAlignment="1" applyProtection="1">
      <alignment horizontal="right" vertical="center" wrapText="1"/>
      <protection/>
    </xf>
    <xf numFmtId="38" fontId="4" fillId="0" borderId="25" xfId="17" applyFont="1" applyFill="1" applyBorder="1" applyAlignment="1" applyProtection="1">
      <alignment horizontal="right" vertical="center" wrapText="1"/>
      <protection/>
    </xf>
    <xf numFmtId="199" fontId="4" fillId="0" borderId="48" xfId="17" applyNumberFormat="1" applyFont="1" applyFill="1" applyBorder="1" applyAlignment="1" applyProtection="1">
      <alignment horizontal="right" vertical="center" wrapText="1"/>
      <protection/>
    </xf>
    <xf numFmtId="199" fontId="4" fillId="0" borderId="25" xfId="17" applyNumberFormat="1" applyFont="1" applyFill="1" applyBorder="1" applyAlignment="1" applyProtection="1">
      <alignment horizontal="right" vertical="center" wrapText="1"/>
      <protection/>
    </xf>
    <xf numFmtId="0" fontId="4" fillId="3" borderId="0" xfId="0" applyFont="1" applyFill="1" applyBorder="1" applyAlignment="1" applyProtection="1">
      <alignment horizontal="center" vertical="center" shrinkToFit="1"/>
      <protection/>
    </xf>
    <xf numFmtId="0" fontId="4" fillId="0" borderId="27" xfId="0" applyFont="1" applyFill="1" applyBorder="1" applyAlignment="1" applyProtection="1">
      <alignment horizontal="center" vertical="center" shrinkToFit="1"/>
      <protection/>
    </xf>
    <xf numFmtId="0" fontId="4" fillId="0" borderId="23" xfId="0" applyFont="1" applyFill="1" applyBorder="1" applyAlignment="1" applyProtection="1">
      <alignment horizontal="center" vertical="center" shrinkToFit="1"/>
      <protection/>
    </xf>
    <xf numFmtId="0" fontId="15" fillId="4" borderId="25" xfId="0" applyFont="1" applyFill="1" applyBorder="1" applyAlignment="1" applyProtection="1">
      <alignment horizontal="center" vertical="center"/>
      <protection/>
    </xf>
    <xf numFmtId="0" fontId="15" fillId="4" borderId="11"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3" borderId="0" xfId="0" applyFont="1" applyFill="1" applyAlignment="1" applyProtection="1">
      <alignment horizontal="left" vertical="center" wrapText="1"/>
      <protection/>
    </xf>
    <xf numFmtId="0" fontId="4" fillId="4" borderId="73" xfId="0" applyFont="1" applyFill="1" applyBorder="1" applyAlignment="1" applyProtection="1">
      <alignment horizontal="center" vertical="center" wrapText="1"/>
      <protection/>
    </xf>
    <xf numFmtId="0" fontId="4" fillId="4" borderId="74"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shrinkToFit="1"/>
      <protection/>
    </xf>
    <xf numFmtId="0" fontId="4" fillId="0" borderId="23" xfId="0" applyFont="1" applyFill="1" applyBorder="1" applyAlignment="1" applyProtection="1">
      <alignment horizontal="center" vertical="center" wrapText="1" shrinkToFit="1"/>
      <protection/>
    </xf>
    <xf numFmtId="0" fontId="4" fillId="0" borderId="27"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2" borderId="2"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protection/>
    </xf>
    <xf numFmtId="0" fontId="4" fillId="0" borderId="28"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4" fillId="0" borderId="27" xfId="0" applyFont="1" applyFill="1" applyBorder="1" applyAlignment="1" applyProtection="1">
      <alignment horizontal="left" vertical="center"/>
      <protection/>
    </xf>
    <xf numFmtId="0" fontId="4" fillId="0" borderId="23" xfId="0" applyFont="1" applyFill="1" applyBorder="1" applyAlignment="1" applyProtection="1">
      <alignment horizontal="left" vertical="center"/>
      <protection/>
    </xf>
    <xf numFmtId="38" fontId="4" fillId="0" borderId="23" xfId="17" applyFont="1" applyFill="1" applyBorder="1" applyAlignment="1" applyProtection="1">
      <alignment horizontal="center" vertical="center"/>
      <protection locked="0"/>
    </xf>
    <xf numFmtId="0" fontId="4" fillId="2" borderId="10"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wrapText="1"/>
      <protection/>
    </xf>
    <xf numFmtId="0" fontId="4" fillId="0" borderId="75" xfId="0" applyFont="1" applyFill="1" applyBorder="1" applyAlignment="1" applyProtection="1">
      <alignment horizontal="left" vertical="center" indent="1"/>
      <protection locked="0"/>
    </xf>
    <xf numFmtId="0" fontId="4" fillId="0" borderId="76" xfId="0" applyFont="1" applyFill="1" applyBorder="1" applyAlignment="1" applyProtection="1">
      <alignment horizontal="left" vertical="center" indent="1"/>
      <protection locked="0"/>
    </xf>
    <xf numFmtId="0" fontId="4" fillId="0" borderId="77" xfId="0" applyFont="1" applyFill="1" applyBorder="1" applyAlignment="1" applyProtection="1">
      <alignment horizontal="left" vertical="center" indent="1"/>
      <protection locked="0"/>
    </xf>
    <xf numFmtId="0" fontId="4" fillId="0" borderId="57" xfId="0" applyFont="1" applyFill="1" applyBorder="1" applyAlignment="1" applyProtection="1">
      <alignment horizontal="left" vertical="center" indent="1" shrinkToFit="1"/>
      <protection locked="0"/>
    </xf>
    <xf numFmtId="0" fontId="4" fillId="0" borderId="58" xfId="0" applyFont="1" applyFill="1" applyBorder="1" applyAlignment="1" applyProtection="1">
      <alignment horizontal="left" vertical="center" indent="1" shrinkToFit="1"/>
      <protection locked="0"/>
    </xf>
    <xf numFmtId="0" fontId="4" fillId="0" borderId="59" xfId="0" applyFont="1" applyFill="1" applyBorder="1" applyAlignment="1" applyProtection="1">
      <alignment horizontal="left" vertical="center" indent="1" shrinkToFit="1"/>
      <protection locked="0"/>
    </xf>
    <xf numFmtId="0" fontId="4" fillId="0" borderId="78" xfId="0" applyFont="1" applyFill="1" applyBorder="1" applyAlignment="1" applyProtection="1">
      <alignment horizontal="left" vertical="center" wrapText="1" indent="1" shrinkToFit="1"/>
      <protection locked="0"/>
    </xf>
    <xf numFmtId="0" fontId="4" fillId="0" borderId="79" xfId="0" applyFont="1" applyFill="1" applyBorder="1" applyAlignment="1" applyProtection="1">
      <alignment horizontal="left" vertical="center" wrapText="1" indent="1" shrinkToFit="1"/>
      <protection locked="0"/>
    </xf>
    <xf numFmtId="0" fontId="4" fillId="0" borderId="80" xfId="0" applyFont="1" applyFill="1" applyBorder="1" applyAlignment="1" applyProtection="1">
      <alignment horizontal="left" vertical="center" wrapText="1" indent="1" shrinkToFit="1"/>
      <protection locked="0"/>
    </xf>
    <xf numFmtId="0" fontId="4" fillId="0" borderId="81"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locked="0"/>
    </xf>
    <xf numFmtId="0" fontId="4" fillId="0" borderId="37" xfId="0" applyFont="1" applyFill="1" applyBorder="1" applyAlignment="1" applyProtection="1">
      <alignment horizontal="left" vertical="center" indent="1"/>
      <protection locked="0"/>
    </xf>
    <xf numFmtId="0" fontId="4" fillId="4" borderId="27" xfId="0" applyFont="1" applyFill="1" applyBorder="1" applyAlignment="1" applyProtection="1">
      <alignment horizontal="center" vertical="center" wrapText="1"/>
      <protection/>
    </xf>
    <xf numFmtId="0" fontId="4" fillId="4" borderId="23"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protection/>
    </xf>
    <xf numFmtId="0" fontId="4" fillId="2" borderId="27"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82" xfId="0" applyFont="1" applyFill="1" applyBorder="1" applyAlignment="1" applyProtection="1">
      <alignment horizontal="left" vertical="center" indent="1"/>
      <protection locked="0"/>
    </xf>
    <xf numFmtId="0" fontId="4" fillId="0" borderId="83" xfId="0" applyFont="1" applyFill="1" applyBorder="1" applyAlignment="1" applyProtection="1">
      <alignment horizontal="left" vertical="center" indent="1"/>
      <protection locked="0"/>
    </xf>
    <xf numFmtId="0" fontId="4" fillId="0" borderId="84" xfId="0" applyFont="1" applyFill="1" applyBorder="1" applyAlignment="1" applyProtection="1">
      <alignment horizontal="left" vertical="center" indent="1"/>
      <protection locked="0"/>
    </xf>
    <xf numFmtId="0" fontId="4" fillId="2" borderId="57" xfId="0" applyFont="1" applyFill="1" applyBorder="1" applyAlignment="1" applyProtection="1">
      <alignment horizontal="left" vertical="center" indent="1"/>
      <protection locked="0"/>
    </xf>
    <xf numFmtId="0" fontId="4" fillId="2" borderId="58" xfId="0" applyFont="1" applyFill="1" applyBorder="1" applyAlignment="1" applyProtection="1">
      <alignment horizontal="left" vertical="center" indent="1"/>
      <protection locked="0"/>
    </xf>
    <xf numFmtId="0" fontId="4" fillId="2" borderId="59" xfId="0" applyFont="1" applyFill="1" applyBorder="1" applyAlignment="1" applyProtection="1">
      <alignment horizontal="left" vertical="center" indent="1"/>
      <protection locked="0"/>
    </xf>
    <xf numFmtId="0" fontId="4" fillId="4" borderId="29" xfId="0" applyFont="1" applyFill="1" applyBorder="1" applyAlignment="1" applyProtection="1">
      <alignment horizontal="center" vertical="center" wrapText="1" shrinkToFit="1"/>
      <protection/>
    </xf>
    <xf numFmtId="0" fontId="4" fillId="4" borderId="13" xfId="0" applyFont="1" applyFill="1" applyBorder="1" applyAlignment="1" applyProtection="1">
      <alignment horizontal="center" vertical="center" wrapText="1" shrinkToFit="1"/>
      <protection/>
    </xf>
    <xf numFmtId="0" fontId="4" fillId="4" borderId="31" xfId="0" applyFont="1" applyFill="1" applyBorder="1" applyAlignment="1" applyProtection="1">
      <alignment horizontal="center" vertical="center" wrapText="1" shrinkToFit="1"/>
      <protection/>
    </xf>
    <xf numFmtId="0" fontId="4" fillId="4" borderId="33" xfId="0" applyFont="1" applyFill="1" applyBorder="1" applyAlignment="1" applyProtection="1">
      <alignment horizontal="center" vertical="center" wrapText="1" shrinkToFit="1"/>
      <protection/>
    </xf>
    <xf numFmtId="0" fontId="4" fillId="0" borderId="27" xfId="0" applyFont="1" applyFill="1" applyBorder="1" applyAlignment="1" applyProtection="1">
      <alignment horizontal="left" vertical="center" indent="1"/>
      <protection locked="0"/>
    </xf>
    <xf numFmtId="0" fontId="4" fillId="0" borderId="23" xfId="0" applyFont="1" applyFill="1" applyBorder="1" applyAlignment="1" applyProtection="1">
      <alignment horizontal="left" vertical="center" indent="1"/>
      <protection locked="0"/>
    </xf>
    <xf numFmtId="0" fontId="4" fillId="0" borderId="14" xfId="0" applyFont="1" applyFill="1" applyBorder="1" applyAlignment="1" applyProtection="1">
      <alignment horizontal="left" vertical="center" indent="1"/>
      <protection locked="0"/>
    </xf>
    <xf numFmtId="0" fontId="4" fillId="0" borderId="78" xfId="0" applyFont="1" applyFill="1" applyBorder="1" applyAlignment="1" applyProtection="1">
      <alignment horizontal="left" vertical="center" indent="1"/>
      <protection locked="0"/>
    </xf>
    <xf numFmtId="0" fontId="4" fillId="0" borderId="79" xfId="0" applyFont="1" applyFill="1" applyBorder="1" applyAlignment="1" applyProtection="1">
      <alignment horizontal="left" vertical="center" indent="1"/>
      <protection locked="0"/>
    </xf>
    <xf numFmtId="0" fontId="4" fillId="0" borderId="80" xfId="0" applyFont="1" applyFill="1" applyBorder="1" applyAlignment="1" applyProtection="1">
      <alignment horizontal="left" vertical="center" indent="1"/>
      <protection locked="0"/>
    </xf>
    <xf numFmtId="49" fontId="4" fillId="0" borderId="27" xfId="0" applyNumberFormat="1" applyFont="1" applyFill="1" applyBorder="1" applyAlignment="1" applyProtection="1">
      <alignment horizontal="center" vertical="center"/>
      <protection locked="0"/>
    </xf>
    <xf numFmtId="0" fontId="4" fillId="0" borderId="85" xfId="0" applyFont="1" applyFill="1" applyBorder="1" applyAlignment="1" applyProtection="1">
      <alignment horizontal="left" vertical="center" indent="1"/>
      <protection locked="0"/>
    </xf>
    <xf numFmtId="0" fontId="4" fillId="0" borderId="86" xfId="0" applyFont="1" applyFill="1" applyBorder="1" applyAlignment="1" applyProtection="1">
      <alignment horizontal="left" vertical="center" indent="1"/>
      <protection locked="0"/>
    </xf>
    <xf numFmtId="0" fontId="4" fillId="0" borderId="87" xfId="0" applyFont="1" applyFill="1" applyBorder="1" applyAlignment="1" applyProtection="1">
      <alignment horizontal="left" vertical="center" indent="1"/>
      <protection locked="0"/>
    </xf>
    <xf numFmtId="0" fontId="15" fillId="0" borderId="88" xfId="0" applyFont="1" applyFill="1" applyBorder="1" applyAlignment="1" applyProtection="1">
      <alignment horizontal="left" vertical="center" wrapText="1"/>
      <protection/>
    </xf>
    <xf numFmtId="0" fontId="15" fillId="0" borderId="89" xfId="0" applyFont="1" applyFill="1" applyBorder="1" applyAlignment="1" applyProtection="1">
      <alignment horizontal="left" vertical="center" wrapText="1"/>
      <protection/>
    </xf>
    <xf numFmtId="0" fontId="15" fillId="0" borderId="90" xfId="0" applyFont="1" applyFill="1" applyBorder="1" applyAlignment="1" applyProtection="1">
      <alignment horizontal="left" vertical="center" wrapText="1"/>
      <protection/>
    </xf>
    <xf numFmtId="0" fontId="36" fillId="6" borderId="8" xfId="0" applyFont="1" applyFill="1" applyBorder="1" applyAlignment="1" applyProtection="1">
      <alignment horizontal="center" vertical="center"/>
      <protection/>
    </xf>
    <xf numFmtId="0" fontId="36" fillId="6" borderId="25" xfId="0" applyFont="1" applyFill="1" applyBorder="1" applyAlignment="1" applyProtection="1">
      <alignment horizontal="center" vertical="center"/>
      <protection/>
    </xf>
    <xf numFmtId="0" fontId="36" fillId="6" borderId="24" xfId="0" applyFont="1" applyFill="1" applyBorder="1" applyAlignment="1" applyProtection="1">
      <alignment horizontal="center" vertical="center"/>
      <protection/>
    </xf>
    <xf numFmtId="0" fontId="15" fillId="4" borderId="8" xfId="0" applyFont="1" applyFill="1" applyBorder="1" applyAlignment="1" applyProtection="1">
      <alignment vertical="center" wrapText="1"/>
      <protection/>
    </xf>
    <xf numFmtId="0" fontId="15" fillId="4" borderId="25" xfId="0" applyFont="1" applyFill="1" applyBorder="1" applyAlignment="1" applyProtection="1">
      <alignment vertical="center" wrapText="1"/>
      <protection/>
    </xf>
    <xf numFmtId="0" fontId="11" fillId="0" borderId="27" xfId="0"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33" fillId="5" borderId="91" xfId="0" applyFont="1" applyFill="1" applyBorder="1" applyAlignment="1" applyProtection="1">
      <alignment horizontal="center" vertical="center" wrapText="1"/>
      <protection/>
    </xf>
    <xf numFmtId="0" fontId="33" fillId="5" borderId="72" xfId="0" applyFont="1" applyFill="1" applyBorder="1" applyAlignment="1" applyProtection="1">
      <alignment horizontal="center" vertical="center" wrapText="1"/>
      <protection/>
    </xf>
    <xf numFmtId="0" fontId="33" fillId="5" borderId="26" xfId="0" applyFont="1" applyFill="1" applyBorder="1" applyAlignment="1" applyProtection="1">
      <alignment horizontal="center" vertical="center" wrapText="1"/>
      <protection/>
    </xf>
    <xf numFmtId="0" fontId="4" fillId="4" borderId="73" xfId="0" applyFont="1" applyFill="1" applyBorder="1" applyAlignment="1" applyProtection="1">
      <alignment horizontal="center" vertical="center"/>
      <protection/>
    </xf>
    <xf numFmtId="0" fontId="4" fillId="4" borderId="92" xfId="0" applyFont="1" applyFill="1" applyBorder="1" applyAlignment="1" applyProtection="1">
      <alignment horizontal="center" vertical="center"/>
      <protection/>
    </xf>
    <xf numFmtId="0" fontId="4" fillId="4" borderId="74"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57" xfId="0" applyFont="1" applyFill="1" applyBorder="1" applyAlignment="1" applyProtection="1">
      <alignment horizontal="left" vertical="center" indent="1"/>
      <protection locked="0"/>
    </xf>
    <xf numFmtId="0" fontId="4" fillId="0" borderId="58" xfId="0" applyFont="1" applyFill="1" applyBorder="1" applyAlignment="1" applyProtection="1">
      <alignment horizontal="left" vertical="center" indent="1"/>
      <protection locked="0"/>
    </xf>
    <xf numFmtId="0" fontId="4" fillId="0" borderId="59" xfId="0" applyFont="1" applyFill="1" applyBorder="1" applyAlignment="1" applyProtection="1">
      <alignment horizontal="left" vertical="center" indent="1"/>
      <protection locked="0"/>
    </xf>
    <xf numFmtId="0" fontId="4" fillId="0" borderId="3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protection/>
    </xf>
    <xf numFmtId="0" fontId="4" fillId="4" borderId="18" xfId="0" applyFont="1" applyFill="1" applyBorder="1" applyAlignment="1" applyProtection="1">
      <alignment horizontal="center" vertical="center"/>
      <protection/>
    </xf>
    <xf numFmtId="0" fontId="4" fillId="4" borderId="8" xfId="0" applyFont="1" applyFill="1" applyBorder="1" applyAlignment="1" applyProtection="1">
      <alignment horizontal="left" vertical="center"/>
      <protection/>
    </xf>
    <xf numFmtId="0" fontId="4" fillId="4" borderId="25" xfId="0" applyFont="1" applyFill="1" applyBorder="1" applyAlignment="1" applyProtection="1">
      <alignment horizontal="left" vertical="center"/>
      <protection/>
    </xf>
    <xf numFmtId="14" fontId="4" fillId="0" borderId="78" xfId="0" applyNumberFormat="1" applyFont="1" applyFill="1" applyBorder="1" applyAlignment="1" applyProtection="1">
      <alignment horizontal="left" vertical="center" indent="1"/>
      <protection locked="0"/>
    </xf>
    <xf numFmtId="14" fontId="4" fillId="0" borderId="79" xfId="0" applyNumberFormat="1" applyFont="1" applyFill="1" applyBorder="1" applyAlignment="1" applyProtection="1">
      <alignment horizontal="left" vertical="center" indent="1"/>
      <protection locked="0"/>
    </xf>
    <xf numFmtId="14" fontId="4" fillId="0" borderId="80" xfId="0" applyNumberFormat="1" applyFont="1" applyFill="1" applyBorder="1" applyAlignment="1" applyProtection="1">
      <alignment horizontal="left" vertical="center" indent="1"/>
      <protection locked="0"/>
    </xf>
    <xf numFmtId="0" fontId="4" fillId="0" borderId="48"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48" xfId="0" applyFont="1" applyFill="1" applyBorder="1" applyAlignment="1" applyProtection="1">
      <alignment horizontal="left" vertical="center" wrapText="1" indent="3"/>
      <protection locked="0"/>
    </xf>
    <xf numFmtId="0" fontId="4" fillId="0" borderId="25" xfId="0" applyFont="1" applyFill="1" applyBorder="1" applyAlignment="1" applyProtection="1">
      <alignment horizontal="left" vertical="center" wrapText="1" indent="3"/>
      <protection locked="0"/>
    </xf>
    <xf numFmtId="0" fontId="4" fillId="0" borderId="11" xfId="0" applyFont="1" applyFill="1" applyBorder="1" applyAlignment="1" applyProtection="1">
      <alignment horizontal="center" vertical="center" wrapText="1"/>
      <protection locked="0"/>
    </xf>
    <xf numFmtId="0" fontId="4" fillId="0" borderId="93" xfId="0" applyFont="1" applyFill="1" applyBorder="1" applyAlignment="1" applyProtection="1">
      <alignment horizontal="center" vertical="center"/>
      <protection/>
    </xf>
    <xf numFmtId="0" fontId="4" fillId="0" borderId="94" xfId="0" applyFont="1" applyFill="1" applyBorder="1" applyAlignment="1" applyProtection="1">
      <alignment horizontal="center" vertical="center"/>
      <protection/>
    </xf>
    <xf numFmtId="0" fontId="4" fillId="0" borderId="95"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0" fillId="0" borderId="96" xfId="0" applyFont="1" applyBorder="1" applyAlignment="1" applyProtection="1">
      <alignment horizontal="center" vertical="center"/>
      <protection/>
    </xf>
    <xf numFmtId="0" fontId="0" fillId="0" borderId="97"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0" fillId="0" borderId="8" xfId="0" applyFont="1" applyBorder="1" applyAlignment="1" applyProtection="1">
      <alignment horizontal="center" vertical="center"/>
      <protection/>
    </xf>
    <xf numFmtId="0" fontId="5" fillId="0" borderId="3"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10" fillId="0" borderId="17"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0" fontId="17" fillId="0" borderId="17" xfId="0" applyFont="1" applyBorder="1" applyAlignment="1" applyProtection="1">
      <alignment horizontal="left" vertical="center" indent="4"/>
      <protection/>
    </xf>
    <xf numFmtId="0" fontId="17" fillId="0" borderId="18" xfId="0" applyFont="1" applyBorder="1" applyAlignment="1" applyProtection="1">
      <alignment horizontal="left" vertical="center" indent="4"/>
      <protection/>
    </xf>
    <xf numFmtId="0" fontId="17" fillId="0" borderId="19" xfId="0" applyFont="1" applyBorder="1" applyAlignment="1" applyProtection="1">
      <alignment horizontal="left" vertical="center" indent="4"/>
      <protection/>
    </xf>
    <xf numFmtId="0" fontId="17" fillId="0" borderId="8" xfId="0" applyFont="1" applyBorder="1" applyAlignment="1" applyProtection="1">
      <alignment horizontal="left" vertical="center" indent="1"/>
      <protection/>
    </xf>
    <xf numFmtId="0" fontId="17" fillId="0" borderId="25" xfId="0" applyFont="1" applyBorder="1" applyAlignment="1" applyProtection="1">
      <alignment horizontal="left" vertical="center" indent="1"/>
      <protection/>
    </xf>
    <xf numFmtId="0" fontId="17" fillId="0" borderId="24" xfId="0" applyFont="1" applyBorder="1" applyAlignment="1" applyProtection="1">
      <alignment horizontal="left" vertical="center" inden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17" fillId="0" borderId="8" xfId="0" applyFont="1" applyBorder="1" applyAlignment="1" applyProtection="1">
      <alignment horizontal="left" vertical="center" indent="4"/>
      <protection/>
    </xf>
    <xf numFmtId="0" fontId="17" fillId="0" borderId="25" xfId="0" applyFont="1" applyBorder="1" applyAlignment="1" applyProtection="1">
      <alignment horizontal="left" vertical="center" indent="4"/>
      <protection/>
    </xf>
    <xf numFmtId="0" fontId="17" fillId="0" borderId="15" xfId="0" applyFont="1" applyBorder="1" applyAlignment="1" applyProtection="1">
      <alignment horizontal="left" vertical="center" indent="4"/>
      <protection/>
    </xf>
    <xf numFmtId="0" fontId="17" fillId="0" borderId="16" xfId="0" applyFont="1" applyBorder="1" applyAlignment="1" applyProtection="1">
      <alignment horizontal="left" vertical="center" indent="4"/>
      <protection/>
    </xf>
    <xf numFmtId="0" fontId="17" fillId="0" borderId="20" xfId="0" applyFont="1" applyBorder="1" applyAlignment="1" applyProtection="1">
      <alignment horizontal="left" vertical="center" indent="4"/>
      <protection/>
    </xf>
    <xf numFmtId="0" fontId="17" fillId="0" borderId="98" xfId="0" applyFont="1" applyBorder="1" applyAlignment="1" applyProtection="1">
      <alignment horizontal="left" vertical="center" indent="4"/>
      <protection/>
    </xf>
    <xf numFmtId="0" fontId="17" fillId="0" borderId="99" xfId="0" applyFont="1" applyBorder="1" applyAlignment="1" applyProtection="1">
      <alignment horizontal="left" vertical="center" indent="4"/>
      <protection/>
    </xf>
    <xf numFmtId="0" fontId="0" fillId="0" borderId="100" xfId="0" applyFont="1" applyBorder="1" applyAlignment="1" applyProtection="1">
      <alignment horizontal="center" vertical="center"/>
      <protection/>
    </xf>
    <xf numFmtId="0" fontId="0" fillId="0" borderId="101" xfId="0" applyFont="1" applyBorder="1" applyAlignment="1" applyProtection="1">
      <alignment horizontal="center" vertical="center"/>
      <protection/>
    </xf>
    <xf numFmtId="0" fontId="4" fillId="0" borderId="102" xfId="0" applyFont="1" applyBorder="1" applyAlignment="1" applyProtection="1">
      <alignment horizontal="left" vertical="center" indent="1"/>
      <protection/>
    </xf>
    <xf numFmtId="0" fontId="4" fillId="0" borderId="103" xfId="0" applyFont="1" applyBorder="1" applyAlignment="1" applyProtection="1">
      <alignment horizontal="left" vertical="center" indent="1"/>
      <protection/>
    </xf>
    <xf numFmtId="0" fontId="0" fillId="0" borderId="104" xfId="0" applyFont="1" applyBorder="1" applyAlignment="1" applyProtection="1">
      <alignment horizontal="center" vertical="center"/>
      <protection/>
    </xf>
    <xf numFmtId="0" fontId="0" fillId="0" borderId="105" xfId="0" applyFont="1" applyBorder="1" applyAlignment="1" applyProtection="1">
      <alignment horizontal="center" vertical="center"/>
      <protection/>
    </xf>
    <xf numFmtId="0" fontId="0" fillId="0" borderId="106" xfId="0" applyFont="1" applyBorder="1" applyAlignment="1" applyProtection="1">
      <alignment horizontal="center" vertical="center"/>
      <protection/>
    </xf>
    <xf numFmtId="0" fontId="0" fillId="0" borderId="107"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76" xfId="0" applyFont="1" applyBorder="1" applyAlignment="1" applyProtection="1">
      <alignment horizontal="center" vertical="center"/>
      <protection/>
    </xf>
    <xf numFmtId="0" fontId="4" fillId="0" borderId="76" xfId="0" applyFont="1" applyBorder="1" applyAlignment="1" applyProtection="1">
      <alignment horizontal="left" vertical="center" indent="1"/>
      <protection/>
    </xf>
    <xf numFmtId="0" fontId="4" fillId="0" borderId="108" xfId="0" applyFont="1" applyBorder="1" applyAlignment="1" applyProtection="1">
      <alignment horizontal="left" vertical="center" indent="1"/>
      <protection/>
    </xf>
    <xf numFmtId="0" fontId="4" fillId="0" borderId="7" xfId="0" applyFont="1" applyBorder="1" applyAlignment="1" applyProtection="1">
      <alignment horizontal="center" vertical="center" textRotation="255"/>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3"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36" xfId="0" applyFont="1" applyBorder="1" applyAlignment="1" applyProtection="1">
      <alignment vertical="center"/>
      <protection/>
    </xf>
    <xf numFmtId="0" fontId="17" fillId="0" borderId="6" xfId="0" applyFont="1" applyBorder="1" applyAlignment="1" applyProtection="1">
      <alignment horizontal="left" vertical="center" indent="4"/>
      <protection/>
    </xf>
    <xf numFmtId="0" fontId="17" fillId="0" borderId="70" xfId="0" applyFont="1" applyBorder="1" applyAlignment="1" applyProtection="1">
      <alignment horizontal="left" vertical="center" indent="4"/>
      <protection/>
    </xf>
    <xf numFmtId="0" fontId="17" fillId="0" borderId="109" xfId="0" applyFont="1" applyBorder="1" applyAlignment="1" applyProtection="1">
      <alignment horizontal="left" vertical="center" indent="4"/>
      <protection/>
    </xf>
    <xf numFmtId="0" fontId="6"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indent="1"/>
      <protection/>
    </xf>
    <xf numFmtId="0" fontId="4" fillId="0" borderId="0" xfId="0" applyFont="1" applyAlignment="1" applyProtection="1">
      <alignment horizontal="left" vertical="center" wrapText="1"/>
      <protection/>
    </xf>
    <xf numFmtId="0" fontId="5" fillId="0" borderId="0" xfId="0" applyFont="1" applyBorder="1" applyAlignment="1" applyProtection="1">
      <alignment horizontal="left" vertical="top" wrapText="1"/>
      <protection/>
    </xf>
    <xf numFmtId="0" fontId="4" fillId="0" borderId="39"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104" xfId="0" applyFont="1" applyBorder="1" applyAlignment="1" applyProtection="1">
      <alignment horizontal="center" vertical="center"/>
      <protection/>
    </xf>
    <xf numFmtId="0" fontId="0" fillId="0" borderId="110" xfId="0" applyFont="1" applyBorder="1" applyAlignment="1" applyProtection="1">
      <alignment horizontal="center" vertical="center"/>
      <protection/>
    </xf>
    <xf numFmtId="0" fontId="4" fillId="0" borderId="1" xfId="0" applyFont="1" applyBorder="1" applyAlignment="1" applyProtection="1">
      <alignment horizontal="center" vertical="center" wrapText="1"/>
      <protection/>
    </xf>
    <xf numFmtId="0" fontId="4" fillId="0" borderId="2" xfId="0" applyFont="1" applyBorder="1" applyAlignment="1" applyProtection="1">
      <alignment horizontal="center" vertical="center" wrapText="1"/>
      <protection/>
    </xf>
    <xf numFmtId="0" fontId="4" fillId="0" borderId="111" xfId="0" applyFont="1" applyBorder="1" applyAlignment="1" applyProtection="1">
      <alignment horizontal="center" vertical="center" wrapText="1"/>
      <protection/>
    </xf>
    <xf numFmtId="0" fontId="4" fillId="0" borderId="47"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58" xfId="0" applyFont="1" applyBorder="1" applyAlignment="1" applyProtection="1">
      <alignment horizontal="center" vertical="center"/>
      <protection/>
    </xf>
    <xf numFmtId="0" fontId="0" fillId="0" borderId="112" xfId="0" applyFont="1" applyBorder="1" applyAlignment="1" applyProtection="1">
      <alignment horizontal="center" vertical="center"/>
      <protection/>
    </xf>
    <xf numFmtId="0" fontId="4" fillId="0" borderId="113"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81"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77" xfId="0" applyFont="1" applyBorder="1" applyAlignment="1" applyProtection="1">
      <alignment horizontal="left" vertical="center" indent="1"/>
      <protection/>
    </xf>
    <xf numFmtId="0" fontId="4" fillId="0" borderId="48" xfId="0" applyFont="1" applyBorder="1" applyAlignment="1" applyProtection="1">
      <alignment horizontal="center" vertical="center"/>
      <protection/>
    </xf>
    <xf numFmtId="0" fontId="17" fillId="0" borderId="114" xfId="0" applyFont="1" applyBorder="1" applyAlignment="1" applyProtection="1">
      <alignment horizontal="left" vertical="center" indent="4"/>
      <protection/>
    </xf>
    <xf numFmtId="0" fontId="4" fillId="0" borderId="58" xfId="0" applyFont="1" applyBorder="1" applyAlignment="1" applyProtection="1">
      <alignment horizontal="left" vertical="center" indent="1"/>
      <protection/>
    </xf>
    <xf numFmtId="0" fontId="4" fillId="0" borderId="115" xfId="0" applyFont="1" applyBorder="1" applyAlignment="1" applyProtection="1">
      <alignment horizontal="left" vertical="center" indent="1"/>
      <protection/>
    </xf>
    <xf numFmtId="0" fontId="4" fillId="0" borderId="29" xfId="0" applyFont="1" applyBorder="1" applyAlignment="1" applyProtection="1">
      <alignment horizontal="center" vertical="center" wrapText="1"/>
      <protection/>
    </xf>
    <xf numFmtId="0" fontId="4" fillId="0" borderId="81" xfId="0" applyFont="1" applyBorder="1" applyAlignment="1" applyProtection="1">
      <alignment horizontal="center" vertical="center" wrapText="1"/>
      <protection/>
    </xf>
    <xf numFmtId="0" fontId="0" fillId="0" borderId="27"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8"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17" fillId="0" borderId="71" xfId="0" applyFont="1" applyBorder="1" applyAlignment="1" applyProtection="1">
      <alignment horizontal="left" vertical="center" indent="4"/>
      <protection/>
    </xf>
    <xf numFmtId="0" fontId="0" fillId="0" borderId="14" xfId="0" applyFont="1" applyBorder="1" applyAlignment="1" applyProtection="1">
      <alignment horizontal="center" vertical="center"/>
      <protection/>
    </xf>
    <xf numFmtId="0" fontId="17" fillId="0" borderId="11" xfId="0" applyFont="1" applyBorder="1" applyAlignment="1" applyProtection="1">
      <alignment horizontal="left" vertical="center" indent="1"/>
      <protection/>
    </xf>
    <xf numFmtId="0" fontId="4" fillId="0" borderId="1" xfId="0" applyFont="1" applyBorder="1" applyAlignment="1" applyProtection="1">
      <alignment horizontal="center" vertical="center" textRotation="255" shrinkToFit="1"/>
      <protection/>
    </xf>
    <xf numFmtId="0" fontId="4" fillId="0" borderId="2" xfId="0" applyFont="1" applyBorder="1" applyAlignment="1" applyProtection="1">
      <alignment horizontal="center" vertical="center" textRotation="255" shrinkToFit="1"/>
      <protection/>
    </xf>
    <xf numFmtId="0" fontId="4" fillId="0" borderId="17" xfId="0" applyFont="1" applyBorder="1" applyAlignment="1" applyProtection="1">
      <alignment horizontal="center" vertical="center" textRotation="255" shrinkToFit="1"/>
      <protection/>
    </xf>
    <xf numFmtId="0" fontId="4" fillId="0" borderId="18" xfId="0" applyFont="1" applyBorder="1" applyAlignment="1" applyProtection="1">
      <alignment horizontal="center" vertical="center" textRotation="255" shrinkToFit="1"/>
      <protection/>
    </xf>
    <xf numFmtId="0" fontId="4" fillId="0" borderId="111" xfId="0" applyFont="1" applyBorder="1" applyAlignment="1" applyProtection="1">
      <alignment horizontal="center" vertical="center" textRotation="255" shrinkToFit="1"/>
      <protection/>
    </xf>
    <xf numFmtId="0" fontId="4" fillId="0" borderId="19" xfId="0" applyFont="1" applyBorder="1" applyAlignment="1" applyProtection="1">
      <alignment horizontal="center" vertical="center" textRotation="255" shrinkToFit="1"/>
      <protection/>
    </xf>
    <xf numFmtId="0" fontId="4" fillId="0" borderId="59" xfId="0" applyFont="1" applyBorder="1" applyAlignment="1" applyProtection="1">
      <alignment horizontal="left" vertical="center" indent="1"/>
      <protection/>
    </xf>
    <xf numFmtId="0" fontId="4" fillId="0" borderId="116" xfId="0" applyFont="1" applyBorder="1" applyAlignment="1" applyProtection="1">
      <alignment horizontal="center" vertical="center"/>
      <protection/>
    </xf>
    <xf numFmtId="0" fontId="6" fillId="0" borderId="117" xfId="0" applyFont="1" applyBorder="1" applyAlignment="1" applyProtection="1">
      <alignment horizontal="center" vertical="center"/>
      <protection/>
    </xf>
    <xf numFmtId="0" fontId="17" fillId="0" borderId="6" xfId="0" applyFont="1" applyBorder="1" applyAlignment="1" applyProtection="1">
      <alignment horizontal="left" vertical="center" wrapText="1" indent="4"/>
      <protection/>
    </xf>
    <xf numFmtId="0" fontId="4" fillId="0" borderId="7" xfId="0" applyFont="1" applyBorder="1" applyAlignment="1" applyProtection="1">
      <alignment horizontal="center" vertical="center" textRotation="255" wrapText="1"/>
      <protection/>
    </xf>
    <xf numFmtId="0" fontId="4" fillId="0" borderId="15" xfId="0" applyFont="1" applyBorder="1" applyAlignment="1" applyProtection="1">
      <alignment horizontal="center" vertical="center" textRotation="255" wrapText="1"/>
      <protection/>
    </xf>
    <xf numFmtId="0" fontId="4" fillId="0" borderId="3" xfId="0" applyFont="1" applyBorder="1" applyAlignment="1" applyProtection="1">
      <alignment horizontal="center" vertical="center" textRotation="255" wrapText="1"/>
      <protection/>
    </xf>
    <xf numFmtId="0" fontId="4" fillId="0" borderId="0" xfId="0" applyFont="1" applyBorder="1" applyAlignment="1" applyProtection="1">
      <alignment horizontal="center" vertical="center" textRotation="255" wrapText="1"/>
      <protection/>
    </xf>
    <xf numFmtId="0" fontId="4" fillId="0" borderId="0" xfId="0" applyFont="1" applyAlignment="1" applyProtection="1">
      <alignment horizontal="left" vertical="center"/>
      <protection/>
    </xf>
    <xf numFmtId="0" fontId="4" fillId="0" borderId="3"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21" fillId="0" borderId="0" xfId="0" applyFont="1" applyAlignment="1" applyProtection="1">
      <alignment horizontal="center" vertical="center"/>
      <protection/>
    </xf>
    <xf numFmtId="0" fontId="0" fillId="0" borderId="0" xfId="0" applyFont="1" applyAlignment="1" applyProtection="1">
      <alignment vertical="center" wrapText="1"/>
      <protection/>
    </xf>
    <xf numFmtId="203" fontId="4" fillId="0" borderId="27" xfId="0" applyNumberFormat="1" applyFont="1" applyBorder="1" applyAlignment="1">
      <alignment horizontal="center" vertical="center" wrapText="1"/>
    </xf>
    <xf numFmtId="203" fontId="4" fillId="0" borderId="23" xfId="0" applyNumberFormat="1" applyFont="1" applyBorder="1" applyAlignment="1">
      <alignment horizontal="center" vertical="center" wrapText="1"/>
    </xf>
    <xf numFmtId="203" fontId="4" fillId="0" borderId="14"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203" fontId="5" fillId="0" borderId="118" xfId="0" applyNumberFormat="1" applyFont="1" applyFill="1" applyBorder="1" applyAlignment="1">
      <alignment horizontal="left" vertical="center" wrapText="1"/>
    </xf>
    <xf numFmtId="203" fontId="5" fillId="0" borderId="10" xfId="0" applyNumberFormat="1" applyFont="1" applyFill="1" applyBorder="1" applyAlignment="1">
      <alignment horizontal="left" vertical="center" wrapText="1"/>
    </xf>
    <xf numFmtId="203" fontId="4" fillId="0" borderId="2" xfId="0" applyNumberFormat="1" applyFont="1" applyBorder="1" applyAlignment="1">
      <alignment horizontal="center" vertical="center" wrapText="1"/>
    </xf>
    <xf numFmtId="203" fontId="5" fillId="0" borderId="0" xfId="0" applyNumberFormat="1" applyFont="1" applyBorder="1" applyAlignment="1">
      <alignment horizontal="center" vertical="center" wrapText="1"/>
    </xf>
    <xf numFmtId="203" fontId="5" fillId="0" borderId="0" xfId="0" applyNumberFormat="1" applyFont="1" applyBorder="1" applyAlignment="1">
      <alignment vertical="center"/>
    </xf>
    <xf numFmtId="203" fontId="4" fillId="0" borderId="0" xfId="0" applyNumberFormat="1" applyFont="1" applyAlignment="1">
      <alignment horizontal="left" vertical="center"/>
    </xf>
    <xf numFmtId="203" fontId="4" fillId="0" borderId="0" xfId="0" applyNumberFormat="1" applyFont="1" applyFill="1" applyBorder="1" applyAlignment="1">
      <alignment vertical="top" wrapText="1"/>
    </xf>
    <xf numFmtId="203" fontId="4" fillId="2" borderId="0" xfId="0" applyNumberFormat="1" applyFont="1" applyFill="1" applyBorder="1" applyAlignment="1">
      <alignment horizontal="center" vertical="top" wrapText="1"/>
    </xf>
    <xf numFmtId="203" fontId="4" fillId="0" borderId="8" xfId="0" applyNumberFormat="1" applyFont="1" applyBorder="1" applyAlignment="1">
      <alignment horizontal="center" vertical="center"/>
    </xf>
    <xf numFmtId="203" fontId="4" fillId="0" borderId="24" xfId="0" applyNumberFormat="1" applyFont="1" applyBorder="1" applyAlignment="1">
      <alignment horizontal="center" vertical="center"/>
    </xf>
    <xf numFmtId="203" fontId="4" fillId="0" borderId="7" xfId="0" applyNumberFormat="1" applyFont="1" applyBorder="1" applyAlignment="1">
      <alignment horizontal="center" vertical="center"/>
    </xf>
    <xf numFmtId="203" fontId="4" fillId="0" borderId="16" xfId="0" applyNumberFormat="1" applyFont="1" applyBorder="1" applyAlignment="1">
      <alignment horizontal="center" vertical="center"/>
    </xf>
    <xf numFmtId="203" fontId="5" fillId="0" borderId="3" xfId="0" applyNumberFormat="1" applyFont="1" applyFill="1" applyBorder="1" applyAlignment="1">
      <alignment horizontal="left" vertical="center" wrapText="1"/>
    </xf>
    <xf numFmtId="203" fontId="5" fillId="0" borderId="0" xfId="0" applyNumberFormat="1" applyFont="1" applyFill="1" applyBorder="1" applyAlignment="1">
      <alignment horizontal="left" vertical="center" wrapText="1"/>
    </xf>
    <xf numFmtId="203" fontId="5" fillId="0" borderId="34" xfId="0" applyNumberFormat="1" applyFont="1" applyFill="1" applyBorder="1" applyAlignment="1">
      <alignment horizontal="left" vertical="center" wrapText="1"/>
    </xf>
    <xf numFmtId="203" fontId="0" fillId="0" borderId="15" xfId="0" applyNumberFormat="1" applyFont="1" applyBorder="1" applyAlignment="1">
      <alignment horizontal="center" vertical="center"/>
    </xf>
    <xf numFmtId="203" fontId="0" fillId="0" borderId="10" xfId="0" applyNumberFormat="1" applyFont="1" applyBorder="1" applyAlignment="1">
      <alignment horizontal="center" vertical="center"/>
    </xf>
    <xf numFmtId="203" fontId="0" fillId="0" borderId="15" xfId="0" applyNumberFormat="1" applyFont="1" applyBorder="1" applyAlignment="1">
      <alignment horizontal="right" vertical="center"/>
    </xf>
    <xf numFmtId="203" fontId="0" fillId="0" borderId="10" xfId="0" applyNumberFormat="1" applyFont="1" applyBorder="1" applyAlignment="1">
      <alignment horizontal="right" vertical="center"/>
    </xf>
    <xf numFmtId="203" fontId="0" fillId="0" borderId="16" xfId="0" applyNumberFormat="1" applyFont="1" applyBorder="1" applyAlignment="1">
      <alignment horizontal="center" vertical="center"/>
    </xf>
    <xf numFmtId="203" fontId="0" fillId="0" borderId="119" xfId="0" applyNumberFormat="1" applyFont="1" applyBorder="1" applyAlignment="1">
      <alignment horizontal="center" vertical="center"/>
    </xf>
    <xf numFmtId="203" fontId="0" fillId="0" borderId="19" xfId="0" applyNumberFormat="1" applyFont="1" applyBorder="1" applyAlignment="1">
      <alignment horizontal="center" vertical="center"/>
    </xf>
    <xf numFmtId="203" fontId="4" fillId="0" borderId="27" xfId="0" applyNumberFormat="1" applyFont="1" applyBorder="1" applyAlignment="1">
      <alignment horizontal="center" vertical="center" shrinkToFit="1"/>
    </xf>
    <xf numFmtId="203" fontId="4" fillId="0" borderId="23" xfId="0" applyNumberFormat="1" applyFont="1" applyBorder="1" applyAlignment="1">
      <alignment horizontal="center" vertical="center" shrinkToFit="1"/>
    </xf>
    <xf numFmtId="203" fontId="4" fillId="0" borderId="27" xfId="0" applyNumberFormat="1" applyFont="1" applyBorder="1" applyAlignment="1">
      <alignment horizontal="center" vertical="center"/>
    </xf>
    <xf numFmtId="203" fontId="4" fillId="0" borderId="23" xfId="0" applyNumberFormat="1" applyFont="1" applyBorder="1" applyAlignment="1">
      <alignment horizontal="center" vertical="center"/>
    </xf>
    <xf numFmtId="203" fontId="4" fillId="0" borderId="25" xfId="0" applyNumberFormat="1" applyFont="1" applyBorder="1" applyAlignment="1">
      <alignment horizontal="center" vertical="center"/>
    </xf>
    <xf numFmtId="203" fontId="4" fillId="0" borderId="0" xfId="0" applyNumberFormat="1" applyFont="1" applyBorder="1" applyAlignment="1">
      <alignment horizontal="center" vertical="center" wrapText="1"/>
    </xf>
    <xf numFmtId="203" fontId="4" fillId="0" borderId="10" xfId="0" applyNumberFormat="1" applyFont="1" applyBorder="1" applyAlignment="1">
      <alignment horizontal="center" vertical="center" wrapText="1"/>
    </xf>
    <xf numFmtId="203" fontId="4" fillId="0" borderId="29" xfId="0" applyNumberFormat="1" applyFont="1" applyBorder="1" applyAlignment="1">
      <alignment horizontal="center" vertical="center" wrapText="1"/>
    </xf>
    <xf numFmtId="203" fontId="4" fillId="0" borderId="28" xfId="0" applyNumberFormat="1" applyFont="1" applyBorder="1" applyAlignment="1">
      <alignment horizontal="center" vertical="center" wrapText="1"/>
    </xf>
    <xf numFmtId="203" fontId="4" fillId="0" borderId="31" xfId="0" applyNumberFormat="1" applyFont="1" applyBorder="1" applyAlignment="1">
      <alignment horizontal="center" vertical="center" wrapText="1"/>
    </xf>
    <xf numFmtId="203" fontId="4" fillId="0" borderId="1" xfId="0" applyNumberFormat="1" applyFont="1" applyBorder="1" applyAlignment="1">
      <alignment horizontal="center" vertical="center" wrapText="1"/>
    </xf>
    <xf numFmtId="203" fontId="4" fillId="0" borderId="3" xfId="0" applyNumberFormat="1" applyFont="1" applyBorder="1" applyAlignment="1">
      <alignment horizontal="center" vertical="center" shrinkToFit="1"/>
    </xf>
    <xf numFmtId="203" fontId="4" fillId="0" borderId="0" xfId="0" applyNumberFormat="1" applyFont="1" applyBorder="1" applyAlignment="1">
      <alignment horizontal="center" vertical="center" shrinkToFit="1"/>
    </xf>
    <xf numFmtId="203" fontId="4" fillId="0" borderId="118" xfId="0" applyNumberFormat="1" applyFont="1" applyBorder="1" applyAlignment="1">
      <alignment horizontal="left" vertical="center" wrapText="1" indent="1"/>
    </xf>
    <xf numFmtId="203" fontId="4" fillId="0" borderId="10" xfId="0" applyNumberFormat="1" applyFont="1" applyBorder="1" applyAlignment="1">
      <alignment horizontal="left" vertical="center" wrapText="1" indent="1"/>
    </xf>
    <xf numFmtId="203" fontId="5" fillId="0" borderId="0" xfId="0" applyNumberFormat="1" applyFont="1" applyBorder="1" applyAlignment="1">
      <alignment horizontal="center" vertical="center"/>
    </xf>
    <xf numFmtId="203" fontId="0" fillId="0" borderId="6" xfId="0" applyNumberFormat="1" applyFont="1" applyBorder="1" applyAlignment="1" applyProtection="1">
      <alignment horizontal="left" vertical="center" indent="4"/>
      <protection/>
    </xf>
    <xf numFmtId="0" fontId="0" fillId="0" borderId="70" xfId="0" applyBorder="1" applyAlignment="1">
      <alignment horizontal="left" vertical="center" indent="4"/>
    </xf>
    <xf numFmtId="0" fontId="0" fillId="0" borderId="71" xfId="0" applyBorder="1" applyAlignment="1">
      <alignment horizontal="left" vertical="center" indent="4"/>
    </xf>
    <xf numFmtId="203" fontId="0" fillId="0" borderId="6" xfId="0" applyNumberFormat="1" applyFont="1" applyFill="1" applyBorder="1" applyAlignment="1">
      <alignment horizontal="left" vertical="center" indent="4"/>
    </xf>
    <xf numFmtId="203" fontId="0" fillId="0" borderId="70" xfId="0" applyNumberFormat="1" applyFont="1" applyFill="1" applyBorder="1" applyAlignment="1">
      <alignment horizontal="left" vertical="center" indent="4"/>
    </xf>
    <xf numFmtId="203" fontId="0" fillId="0" borderId="71" xfId="0" applyNumberFormat="1" applyFont="1" applyFill="1" applyBorder="1" applyAlignment="1">
      <alignment horizontal="left" vertical="center" indent="4"/>
    </xf>
    <xf numFmtId="0" fontId="4" fillId="0" borderId="48" xfId="0" applyNumberFormat="1" applyFont="1" applyBorder="1" applyAlignment="1">
      <alignment horizontal="center" vertical="center" wrapText="1"/>
    </xf>
    <xf numFmtId="0" fontId="4" fillId="0" borderId="24" xfId="0" applyNumberFormat="1" applyFont="1" applyBorder="1" applyAlignment="1">
      <alignment horizontal="center" vertical="center" wrapText="1"/>
    </xf>
    <xf numFmtId="203" fontId="4" fillId="0" borderId="53" xfId="0" applyNumberFormat="1" applyFont="1" applyBorder="1" applyAlignment="1">
      <alignment horizontal="center" vertical="center" wrapText="1"/>
    </xf>
    <xf numFmtId="203" fontId="4" fillId="0" borderId="4" xfId="0" applyNumberFormat="1" applyFont="1" applyBorder="1" applyAlignment="1">
      <alignment horizontal="center" vertical="center" wrapText="1"/>
    </xf>
    <xf numFmtId="203" fontId="4" fillId="0" borderId="120"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203" fontId="5" fillId="0" borderId="7" xfId="0" applyNumberFormat="1" applyFont="1" applyFill="1" applyBorder="1" applyAlignment="1">
      <alignment horizontal="left" shrinkToFit="1"/>
    </xf>
    <xf numFmtId="203" fontId="5" fillId="0" borderId="15" xfId="0" applyNumberFormat="1" applyFont="1" applyFill="1" applyBorder="1" applyAlignment="1">
      <alignment horizontal="left" shrinkToFit="1"/>
    </xf>
    <xf numFmtId="203" fontId="5" fillId="0" borderId="12" xfId="0" applyNumberFormat="1" applyFont="1" applyFill="1" applyBorder="1" applyAlignment="1">
      <alignment horizontal="left" shrinkToFit="1"/>
    </xf>
    <xf numFmtId="203" fontId="0" fillId="0" borderId="18" xfId="0" applyNumberFormat="1" applyFont="1" applyBorder="1" applyAlignment="1">
      <alignment horizontal="center" vertical="center"/>
    </xf>
    <xf numFmtId="203" fontId="0" fillId="0" borderId="18" xfId="0" applyNumberFormat="1" applyFont="1" applyBorder="1" applyAlignment="1">
      <alignment horizontal="right" vertical="center"/>
    </xf>
    <xf numFmtId="0" fontId="4" fillId="0" borderId="113"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81" xfId="0" applyNumberFormat="1" applyFont="1" applyBorder="1" applyAlignment="1">
      <alignment horizontal="center" vertical="center" wrapText="1"/>
    </xf>
    <xf numFmtId="0" fontId="4" fillId="0" borderId="19" xfId="0" applyNumberFormat="1" applyFont="1" applyBorder="1" applyAlignment="1">
      <alignment horizontal="center" vertical="center" wrapText="1"/>
    </xf>
    <xf numFmtId="0" fontId="4" fillId="0" borderId="31" xfId="0" applyNumberFormat="1" applyFont="1" applyBorder="1" applyAlignment="1">
      <alignment horizontal="center" vertical="center" wrapText="1"/>
    </xf>
    <xf numFmtId="0" fontId="4" fillId="0" borderId="119" xfId="0" applyNumberFormat="1" applyFont="1" applyBorder="1" applyAlignment="1">
      <alignment horizontal="center" vertical="center" wrapText="1"/>
    </xf>
    <xf numFmtId="203" fontId="21" fillId="0" borderId="0" xfId="0" applyNumberFormat="1" applyFont="1" applyAlignment="1">
      <alignment horizontal="center" vertical="center"/>
    </xf>
    <xf numFmtId="203" fontId="4" fillId="0" borderId="121" xfId="0" applyNumberFormat="1" applyFont="1" applyBorder="1" applyAlignment="1">
      <alignment horizontal="center" vertical="center" wrapText="1"/>
    </xf>
    <xf numFmtId="203" fontId="0" fillId="0" borderId="122" xfId="0" applyNumberFormat="1" applyFont="1" applyBorder="1" applyAlignment="1">
      <alignment vertical="center"/>
    </xf>
    <xf numFmtId="203" fontId="4" fillId="0" borderId="123" xfId="0" applyNumberFormat="1" applyFont="1" applyBorder="1" applyAlignment="1">
      <alignment horizontal="center" vertical="center" wrapText="1"/>
    </xf>
    <xf numFmtId="203" fontId="0" fillId="0" borderId="124" xfId="0" applyNumberFormat="1" applyFont="1" applyBorder="1" applyAlignment="1">
      <alignment vertical="center"/>
    </xf>
    <xf numFmtId="203" fontId="7" fillId="0" borderId="0" xfId="0" applyNumberFormat="1" applyFont="1" applyFill="1" applyBorder="1" applyAlignment="1">
      <alignment horizontal="left" vertical="center" wrapText="1"/>
    </xf>
    <xf numFmtId="203" fontId="7" fillId="0" borderId="0" xfId="0" applyNumberFormat="1" applyFont="1" applyFill="1" applyBorder="1" applyAlignment="1">
      <alignment horizontal="left" vertical="center"/>
    </xf>
    <xf numFmtId="0" fontId="0" fillId="0" borderId="7"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203" fontId="5" fillId="0" borderId="3" xfId="0" applyNumberFormat="1" applyFont="1" applyFill="1" applyBorder="1" applyAlignment="1">
      <alignment horizontal="left" wrapText="1"/>
    </xf>
    <xf numFmtId="203" fontId="5" fillId="0" borderId="0" xfId="0" applyNumberFormat="1" applyFont="1" applyFill="1" applyBorder="1" applyAlignment="1">
      <alignment horizontal="left" wrapText="1"/>
    </xf>
    <xf numFmtId="203" fontId="5" fillId="0" borderId="34" xfId="0" applyNumberFormat="1" applyFont="1" applyFill="1" applyBorder="1" applyAlignment="1">
      <alignment horizontal="left" wrapText="1"/>
    </xf>
    <xf numFmtId="203" fontId="4" fillId="0" borderId="58" xfId="0" applyNumberFormat="1" applyFont="1" applyBorder="1" applyAlignment="1" applyProtection="1">
      <alignment vertical="center"/>
      <protection/>
    </xf>
    <xf numFmtId="203" fontId="4" fillId="0" borderId="59" xfId="0" applyNumberFormat="1" applyFont="1" applyBorder="1" applyAlignment="1" applyProtection="1">
      <alignment vertical="center"/>
      <protection/>
    </xf>
    <xf numFmtId="203" fontId="4" fillId="0" borderId="76" xfId="0" applyNumberFormat="1" applyFont="1" applyBorder="1" applyAlignment="1">
      <alignment vertical="center"/>
    </xf>
    <xf numFmtId="203" fontId="4" fillId="0" borderId="77" xfId="0" applyNumberFormat="1" applyFont="1" applyBorder="1" applyAlignment="1">
      <alignment vertical="center"/>
    </xf>
    <xf numFmtId="203" fontId="4" fillId="0" borderId="8" xfId="0" applyNumberFormat="1" applyFont="1" applyBorder="1" applyAlignment="1">
      <alignment horizontal="left" vertical="center"/>
    </xf>
    <xf numFmtId="203" fontId="4" fillId="0" borderId="11" xfId="0" applyNumberFormat="1" applyFont="1" applyBorder="1" applyAlignment="1">
      <alignment horizontal="left" vertical="center"/>
    </xf>
    <xf numFmtId="203" fontId="4" fillId="0" borderId="7" xfId="0" applyNumberFormat="1" applyFont="1" applyBorder="1" applyAlignment="1">
      <alignment horizontal="center" vertical="center" wrapText="1"/>
    </xf>
    <xf numFmtId="203" fontId="4" fillId="0" borderId="16" xfId="0" applyNumberFormat="1" applyFont="1" applyBorder="1" applyAlignment="1">
      <alignment horizontal="center" vertical="center" wrapText="1"/>
    </xf>
    <xf numFmtId="203" fontId="4" fillId="0" borderId="3" xfId="0" applyNumberFormat="1" applyFont="1" applyBorder="1" applyAlignment="1">
      <alignment horizontal="center" vertical="center" wrapText="1"/>
    </xf>
    <xf numFmtId="203" fontId="4" fillId="0" borderId="36" xfId="0" applyNumberFormat="1" applyFont="1" applyBorder="1" applyAlignment="1">
      <alignment horizontal="center" vertical="center" wrapText="1"/>
    </xf>
    <xf numFmtId="203" fontId="4" fillId="0" borderId="17" xfId="0" applyNumberFormat="1" applyFont="1" applyBorder="1" applyAlignment="1">
      <alignment horizontal="center" vertical="center" wrapText="1"/>
    </xf>
    <xf numFmtId="203" fontId="4" fillId="0" borderId="19" xfId="0" applyNumberFormat="1" applyFont="1" applyBorder="1" applyAlignment="1">
      <alignment horizontal="center" vertical="center" wrapText="1"/>
    </xf>
    <xf numFmtId="203" fontId="4" fillId="0" borderId="25" xfId="0" applyNumberFormat="1" applyFont="1" applyBorder="1" applyAlignment="1">
      <alignment vertical="center"/>
    </xf>
    <xf numFmtId="203" fontId="4" fillId="0" borderId="0" xfId="0" applyNumberFormat="1" applyFont="1" applyAlignment="1">
      <alignment horizontal="left" vertical="center" wrapText="1"/>
    </xf>
    <xf numFmtId="203" fontId="4" fillId="0" borderId="0" xfId="0" applyNumberFormat="1" applyFont="1" applyBorder="1" applyAlignment="1" applyProtection="1">
      <alignment horizontal="center" vertical="center"/>
      <protection/>
    </xf>
    <xf numFmtId="203" fontId="4" fillId="0" borderId="116" xfId="0" applyNumberFormat="1" applyFont="1" applyBorder="1" applyAlignment="1">
      <alignment horizontal="center" vertical="center"/>
    </xf>
    <xf numFmtId="0" fontId="4" fillId="0" borderId="25" xfId="0" applyFont="1" applyBorder="1" applyAlignment="1">
      <alignment horizontal="center" vertical="center"/>
    </xf>
    <xf numFmtId="0" fontId="0" fillId="0" borderId="27" xfId="0" applyFont="1" applyBorder="1" applyAlignment="1">
      <alignment horizontal="center" vertical="center"/>
    </xf>
    <xf numFmtId="0" fontId="0" fillId="0" borderId="23" xfId="0" applyFont="1" applyBorder="1" applyAlignment="1">
      <alignment horizontal="center" vertical="center"/>
    </xf>
    <xf numFmtId="0" fontId="4" fillId="0" borderId="23" xfId="0" applyFont="1" applyBorder="1" applyAlignment="1">
      <alignment horizontal="center" vertical="center"/>
    </xf>
    <xf numFmtId="203" fontId="0" fillId="0" borderId="23" xfId="0" applyNumberFormat="1" applyFont="1" applyBorder="1" applyAlignment="1">
      <alignment horizontal="center" vertical="center"/>
    </xf>
    <xf numFmtId="203" fontId="0" fillId="0" borderId="14" xfId="0" applyNumberFormat="1" applyFont="1" applyBorder="1" applyAlignment="1">
      <alignment horizontal="center" vertical="center"/>
    </xf>
    <xf numFmtId="203" fontId="0" fillId="0" borderId="25" xfId="0" applyNumberFormat="1" applyFont="1" applyBorder="1" applyAlignment="1">
      <alignment horizontal="center" vertical="center"/>
    </xf>
    <xf numFmtId="0" fontId="4" fillId="0" borderId="24" xfId="0" applyFont="1" applyBorder="1" applyAlignment="1">
      <alignment horizontal="center" vertical="center"/>
    </xf>
    <xf numFmtId="199" fontId="0" fillId="0" borderId="25" xfId="0" applyNumberFormat="1" applyFont="1" applyBorder="1" applyAlignment="1">
      <alignment horizontal="right" vertical="center"/>
    </xf>
    <xf numFmtId="203" fontId="0" fillId="0" borderId="79" xfId="0" applyNumberFormat="1" applyFont="1" applyBorder="1" applyAlignment="1">
      <alignment horizontal="left" vertical="center" indent="1"/>
    </xf>
    <xf numFmtId="203" fontId="0" fillId="0" borderId="125" xfId="0" applyNumberFormat="1" applyFont="1" applyBorder="1" applyAlignment="1">
      <alignment horizontal="left" vertical="center" indent="1"/>
    </xf>
    <xf numFmtId="203" fontId="4" fillId="0" borderId="11" xfId="0" applyNumberFormat="1" applyFont="1" applyBorder="1" applyAlignment="1">
      <alignment horizontal="center" vertical="center"/>
    </xf>
    <xf numFmtId="199" fontId="0" fillId="0" borderId="48" xfId="17" applyNumberFormat="1" applyFont="1" applyBorder="1" applyAlignment="1">
      <alignment horizontal="right" vertical="center"/>
    </xf>
    <xf numFmtId="199" fontId="0" fillId="0" borderId="25" xfId="17" applyNumberFormat="1" applyFont="1" applyBorder="1" applyAlignment="1">
      <alignment horizontal="right" vertical="center"/>
    </xf>
    <xf numFmtId="203" fontId="4" fillId="0" borderId="15" xfId="0" applyNumberFormat="1" applyFont="1" applyBorder="1" applyAlignment="1">
      <alignment horizontal="center" vertical="center" wrapText="1"/>
    </xf>
    <xf numFmtId="203" fontId="4" fillId="0" borderId="18" xfId="0" applyNumberFormat="1" applyFont="1" applyBorder="1" applyAlignment="1">
      <alignment horizontal="center" vertical="center" wrapText="1"/>
    </xf>
    <xf numFmtId="203" fontId="4" fillId="0" borderId="53" xfId="0" applyNumberFormat="1" applyFont="1" applyBorder="1" applyAlignment="1">
      <alignment horizontal="center" vertical="center"/>
    </xf>
    <xf numFmtId="203" fontId="0" fillId="0" borderId="8" xfId="0" applyNumberFormat="1" applyFont="1" applyBorder="1" applyAlignment="1">
      <alignment horizontal="center" vertical="center"/>
    </xf>
    <xf numFmtId="203" fontId="4" fillId="0" borderId="95" xfId="0" applyNumberFormat="1" applyFont="1" applyBorder="1" applyAlignment="1">
      <alignment horizontal="center" vertical="center"/>
    </xf>
    <xf numFmtId="203" fontId="4" fillId="0" borderId="126" xfId="0" applyNumberFormat="1" applyFont="1" applyBorder="1" applyAlignment="1">
      <alignment horizontal="center" vertical="center"/>
    </xf>
    <xf numFmtId="203" fontId="0" fillId="0" borderId="24" xfId="0" applyNumberFormat="1" applyFont="1" applyBorder="1" applyAlignment="1">
      <alignment horizontal="center" vertical="center"/>
    </xf>
    <xf numFmtId="203" fontId="0" fillId="0" borderId="116" xfId="0" applyNumberFormat="1" applyFont="1" applyBorder="1" applyAlignment="1">
      <alignment horizontal="center" vertical="center"/>
    </xf>
    <xf numFmtId="203" fontId="4" fillId="0" borderId="116" xfId="0" applyNumberFormat="1" applyFont="1" applyBorder="1" applyAlignment="1">
      <alignment horizontal="center" vertical="center" wrapText="1"/>
    </xf>
    <xf numFmtId="203" fontId="4" fillId="0" borderId="8" xfId="0" applyNumberFormat="1" applyFont="1" applyBorder="1" applyAlignment="1">
      <alignment horizontal="center" vertical="center" wrapText="1"/>
    </xf>
    <xf numFmtId="203" fontId="7" fillId="0" borderId="0" xfId="0" applyNumberFormat="1" applyFont="1" applyBorder="1" applyAlignment="1">
      <alignment horizontal="center" vertical="center"/>
    </xf>
    <xf numFmtId="203" fontId="4" fillId="0" borderId="5" xfId="0" applyNumberFormat="1" applyFont="1" applyBorder="1" applyAlignment="1">
      <alignment horizontal="center" vertical="center"/>
    </xf>
    <xf numFmtId="203" fontId="4" fillId="0" borderId="17" xfId="0" applyNumberFormat="1" applyFont="1" applyBorder="1" applyAlignment="1">
      <alignment horizontal="center" vertical="center"/>
    </xf>
    <xf numFmtId="203" fontId="0" fillId="0" borderId="27" xfId="0" applyNumberFormat="1" applyFont="1" applyBorder="1" applyAlignment="1">
      <alignment horizontal="center" vertical="center"/>
    </xf>
    <xf numFmtId="203" fontId="4" fillId="2" borderId="6" xfId="0" applyNumberFormat="1" applyFont="1" applyFill="1" applyBorder="1" applyAlignment="1">
      <alignment horizontal="center" vertical="center" wrapText="1"/>
    </xf>
    <xf numFmtId="203" fontId="4" fillId="2" borderId="70" xfId="0" applyNumberFormat="1" applyFont="1" applyFill="1" applyBorder="1" applyAlignment="1">
      <alignment horizontal="center" vertical="center" wrapText="1"/>
    </xf>
    <xf numFmtId="203" fontId="4" fillId="2" borderId="71" xfId="0" applyNumberFormat="1" applyFont="1" applyFill="1" applyBorder="1" applyAlignment="1">
      <alignment horizontal="center" vertical="center" wrapText="1"/>
    </xf>
    <xf numFmtId="203" fontId="4" fillId="0" borderId="127" xfId="0" applyNumberFormat="1" applyFont="1" applyBorder="1" applyAlignment="1">
      <alignment horizontal="center" vertical="center"/>
    </xf>
    <xf numFmtId="203" fontId="0" fillId="0" borderId="128" xfId="0" applyNumberFormat="1" applyFont="1" applyBorder="1" applyAlignment="1">
      <alignment horizontal="center" vertical="center"/>
    </xf>
    <xf numFmtId="203" fontId="0" fillId="0" borderId="129" xfId="0" applyNumberFormat="1" applyFont="1" applyBorder="1" applyAlignment="1">
      <alignment horizontal="center" vertical="center"/>
    </xf>
    <xf numFmtId="203" fontId="0" fillId="0" borderId="130" xfId="0" applyNumberFormat="1" applyFont="1" applyBorder="1" applyAlignment="1">
      <alignment horizontal="center" vertical="center"/>
    </xf>
    <xf numFmtId="203" fontId="4" fillId="0" borderId="25" xfId="0" applyNumberFormat="1" applyFont="1" applyBorder="1" applyAlignment="1">
      <alignment horizontal="center"/>
    </xf>
    <xf numFmtId="203" fontId="4" fillId="0" borderId="24" xfId="0" applyNumberFormat="1" applyFont="1" applyBorder="1" applyAlignment="1">
      <alignment horizontal="center"/>
    </xf>
    <xf numFmtId="203" fontId="31" fillId="2" borderId="1" xfId="0" applyNumberFormat="1" applyFont="1" applyFill="1" applyBorder="1" applyAlignment="1">
      <alignment horizontal="center" vertical="center"/>
    </xf>
    <xf numFmtId="203" fontId="4" fillId="2" borderId="2" xfId="0" applyNumberFormat="1" applyFont="1" applyFill="1" applyBorder="1" applyAlignment="1">
      <alignment horizontal="center" vertical="center"/>
    </xf>
    <xf numFmtId="203" fontId="4" fillId="2" borderId="13" xfId="0" applyNumberFormat="1" applyFont="1" applyFill="1" applyBorder="1" applyAlignment="1">
      <alignment horizontal="center" vertical="center"/>
    </xf>
    <xf numFmtId="203" fontId="4" fillId="2" borderId="3" xfId="0" applyNumberFormat="1" applyFont="1" applyFill="1" applyBorder="1" applyAlignment="1">
      <alignment horizontal="center" vertical="center"/>
    </xf>
    <xf numFmtId="203" fontId="4" fillId="2" borderId="0" xfId="0" applyNumberFormat="1" applyFont="1" applyFill="1" applyBorder="1" applyAlignment="1">
      <alignment horizontal="center" vertical="center"/>
    </xf>
    <xf numFmtId="203" fontId="4" fillId="2" borderId="34" xfId="0" applyNumberFormat="1" applyFont="1" applyFill="1" applyBorder="1" applyAlignment="1">
      <alignment horizontal="center" vertical="center"/>
    </xf>
    <xf numFmtId="203" fontId="4" fillId="2" borderId="118" xfId="0" applyNumberFormat="1" applyFont="1" applyFill="1" applyBorder="1" applyAlignment="1">
      <alignment horizontal="center" vertical="center"/>
    </xf>
    <xf numFmtId="203" fontId="4" fillId="2" borderId="10" xfId="0" applyNumberFormat="1" applyFont="1" applyFill="1" applyBorder="1" applyAlignment="1">
      <alignment horizontal="center" vertical="center"/>
    </xf>
    <xf numFmtId="203" fontId="4" fillId="2" borderId="33" xfId="0" applyNumberFormat="1" applyFont="1" applyFill="1" applyBorder="1" applyAlignment="1">
      <alignment horizontal="center" vertical="center"/>
    </xf>
    <xf numFmtId="203" fontId="4" fillId="0" borderId="46" xfId="0" applyNumberFormat="1" applyFont="1" applyBorder="1" applyAlignment="1">
      <alignment horizontal="center" vertical="center"/>
    </xf>
    <xf numFmtId="203" fontId="4" fillId="0" borderId="110" xfId="0" applyNumberFormat="1" applyFont="1" applyBorder="1" applyAlignment="1">
      <alignment horizontal="center" vertical="center"/>
    </xf>
    <xf numFmtId="203" fontId="4" fillId="2" borderId="0" xfId="0" applyNumberFormat="1" applyFont="1" applyFill="1" applyBorder="1" applyAlignment="1">
      <alignment wrapText="1"/>
    </xf>
    <xf numFmtId="203" fontId="4" fillId="0" borderId="11" xfId="0" applyNumberFormat="1" applyFont="1" applyBorder="1" applyAlignment="1">
      <alignment horizontal="center"/>
    </xf>
    <xf numFmtId="203" fontId="0" fillId="0" borderId="131" xfId="0" applyNumberFormat="1" applyFont="1" applyBorder="1" applyAlignment="1">
      <alignment horizontal="center" vertical="center"/>
    </xf>
    <xf numFmtId="203" fontId="0" fillId="0" borderId="35" xfId="0" applyNumberFormat="1" applyFont="1" applyBorder="1" applyAlignment="1">
      <alignment horizontal="center" vertical="center"/>
    </xf>
    <xf numFmtId="203" fontId="4" fillId="0" borderId="25" xfId="0" applyNumberFormat="1" applyFont="1" applyBorder="1" applyAlignment="1">
      <alignment horizontal="center" vertical="center" wrapText="1"/>
    </xf>
    <xf numFmtId="203" fontId="4" fillId="0" borderId="11" xfId="0" applyNumberFormat="1" applyFont="1" applyBorder="1" applyAlignment="1">
      <alignment horizontal="center" vertical="center" wrapText="1"/>
    </xf>
    <xf numFmtId="203" fontId="4" fillId="0" borderId="15" xfId="0" applyNumberFormat="1" applyFont="1" applyBorder="1" applyAlignment="1">
      <alignment horizontal="center" vertical="center"/>
    </xf>
    <xf numFmtId="199" fontId="0" fillId="0" borderId="27" xfId="17" applyNumberFormat="1" applyFont="1" applyBorder="1" applyAlignment="1">
      <alignment horizontal="right" vertical="center"/>
    </xf>
    <xf numFmtId="199" fontId="0" fillId="0" borderId="23" xfId="17" applyNumberFormat="1" applyFont="1" applyBorder="1" applyAlignment="1">
      <alignment horizontal="right" vertical="center"/>
    </xf>
    <xf numFmtId="203" fontId="4" fillId="0" borderId="14" xfId="0" applyNumberFormat="1" applyFont="1" applyBorder="1" applyAlignment="1">
      <alignment horizontal="center" vertical="center"/>
    </xf>
    <xf numFmtId="203" fontId="4" fillId="0" borderId="0" xfId="0" applyNumberFormat="1" applyFont="1" applyAlignment="1" applyProtection="1">
      <alignment horizontal="left" vertical="center" wrapText="1"/>
      <protection/>
    </xf>
    <xf numFmtId="203" fontId="5" fillId="0" borderId="0" xfId="0" applyNumberFormat="1" applyFont="1" applyAlignment="1">
      <alignment horizontal="right" vertical="center"/>
    </xf>
    <xf numFmtId="203" fontId="7" fillId="0" borderId="0" xfId="0" applyNumberFormat="1" applyFont="1" applyBorder="1" applyAlignment="1">
      <alignment horizontal="left" vertical="center"/>
    </xf>
    <xf numFmtId="203" fontId="7" fillId="0" borderId="0" xfId="0" applyNumberFormat="1" applyFont="1" applyAlignment="1">
      <alignment vertical="center"/>
    </xf>
    <xf numFmtId="203" fontId="4" fillId="0" borderId="0" xfId="0" applyNumberFormat="1" applyFont="1" applyAlignment="1">
      <alignment horizontal="left" wrapText="1"/>
    </xf>
    <xf numFmtId="203" fontId="4" fillId="0" borderId="48" xfId="0" applyNumberFormat="1" applyFont="1" applyBorder="1" applyAlignment="1">
      <alignment horizontal="center" vertical="center" wrapText="1"/>
    </xf>
    <xf numFmtId="203" fontId="4" fillId="0" borderId="116" xfId="0" applyNumberFormat="1" applyFont="1" applyBorder="1" applyAlignment="1">
      <alignment vertical="center"/>
    </xf>
    <xf numFmtId="203" fontId="4" fillId="0" borderId="116" xfId="0" applyNumberFormat="1" applyFont="1" applyBorder="1" applyAlignment="1">
      <alignment horizontal="center" vertical="center" wrapText="1" shrinkToFit="1"/>
    </xf>
    <xf numFmtId="203" fontId="4" fillId="0" borderId="8" xfId="0" applyNumberFormat="1" applyFont="1" applyBorder="1" applyAlignment="1">
      <alignment horizontal="center" vertical="center" wrapText="1" shrinkToFit="1"/>
    </xf>
    <xf numFmtId="203" fontId="4" fillId="0" borderId="8" xfId="0" applyNumberFormat="1" applyFont="1" applyFill="1" applyBorder="1" applyAlignment="1">
      <alignment horizontal="center" vertical="center" wrapText="1"/>
    </xf>
    <xf numFmtId="0" fontId="0" fillId="0" borderId="25" xfId="0" applyFill="1" applyBorder="1" applyAlignment="1">
      <alignment vertical="center"/>
    </xf>
    <xf numFmtId="0" fontId="0" fillId="0" borderId="11" xfId="0" applyFill="1" applyBorder="1" applyAlignment="1">
      <alignment vertical="center"/>
    </xf>
    <xf numFmtId="203" fontId="4" fillId="2" borderId="22" xfId="0" applyNumberFormat="1" applyFont="1" applyFill="1" applyBorder="1" applyAlignment="1">
      <alignment horizontal="center" vertical="center" wrapText="1"/>
    </xf>
    <xf numFmtId="203" fontId="4" fillId="2" borderId="76" xfId="0" applyNumberFormat="1" applyFont="1" applyFill="1" applyBorder="1" applyAlignment="1">
      <alignment horizontal="center" vertical="center" wrapText="1"/>
    </xf>
    <xf numFmtId="203" fontId="4" fillId="2" borderId="77" xfId="0" applyNumberFormat="1" applyFont="1" applyFill="1" applyBorder="1" applyAlignment="1">
      <alignment horizontal="center" vertical="center" wrapText="1"/>
    </xf>
    <xf numFmtId="203" fontId="0" fillId="2" borderId="58" xfId="0" applyNumberFormat="1" applyFont="1" applyFill="1" applyBorder="1" applyAlignment="1">
      <alignment horizontal="left" vertical="center" wrapText="1" indent="1"/>
    </xf>
    <xf numFmtId="203" fontId="0" fillId="2" borderId="115" xfId="0" applyNumberFormat="1" applyFont="1" applyFill="1" applyBorder="1" applyAlignment="1">
      <alignment horizontal="left" vertical="center" wrapText="1" indent="1"/>
    </xf>
    <xf numFmtId="203" fontId="4" fillId="2" borderId="132" xfId="0" applyNumberFormat="1" applyFont="1" applyFill="1" applyBorder="1" applyAlignment="1">
      <alignment horizontal="center" vertical="center" wrapText="1"/>
    </xf>
    <xf numFmtId="203" fontId="4" fillId="2" borderId="133" xfId="0" applyNumberFormat="1" applyFont="1" applyFill="1" applyBorder="1" applyAlignment="1">
      <alignment horizontal="center" vertical="center" wrapText="1"/>
    </xf>
    <xf numFmtId="203" fontId="4" fillId="2" borderId="134" xfId="0" applyNumberFormat="1" applyFont="1" applyFill="1" applyBorder="1" applyAlignment="1">
      <alignment horizontal="center" vertical="center" wrapText="1"/>
    </xf>
    <xf numFmtId="203" fontId="0" fillId="0" borderId="133" xfId="0" applyNumberFormat="1" applyFont="1" applyBorder="1" applyAlignment="1">
      <alignment horizontal="left" vertical="center" indent="1"/>
    </xf>
    <xf numFmtId="203" fontId="0" fillId="0" borderId="135" xfId="0" applyNumberFormat="1" applyFont="1" applyBorder="1" applyAlignment="1">
      <alignment horizontal="left" vertical="center" indent="1"/>
    </xf>
    <xf numFmtId="203" fontId="4" fillId="2" borderId="132" xfId="0" applyNumberFormat="1" applyFont="1" applyFill="1" applyBorder="1" applyAlignment="1">
      <alignment horizontal="center" vertical="center"/>
    </xf>
    <xf numFmtId="203" fontId="4" fillId="2" borderId="133" xfId="0" applyNumberFormat="1" applyFont="1" applyFill="1" applyBorder="1" applyAlignment="1">
      <alignment horizontal="center" vertical="center"/>
    </xf>
    <xf numFmtId="203" fontId="4" fillId="2" borderId="134" xfId="0" applyNumberFormat="1" applyFont="1" applyFill="1" applyBorder="1" applyAlignment="1">
      <alignment horizontal="center" vertical="center"/>
    </xf>
    <xf numFmtId="199" fontId="0" fillId="0" borderId="27" xfId="0" applyNumberFormat="1" applyFont="1" applyFill="1" applyBorder="1" applyAlignment="1">
      <alignment horizontal="right" vertical="center"/>
    </xf>
    <xf numFmtId="199" fontId="0" fillId="0" borderId="23" xfId="0" applyNumberFormat="1" applyFont="1" applyFill="1" applyBorder="1" applyAlignment="1">
      <alignment horizontal="right" vertical="center"/>
    </xf>
    <xf numFmtId="203" fontId="4" fillId="0" borderId="23" xfId="0" applyNumberFormat="1" applyFont="1" applyFill="1" applyBorder="1" applyAlignment="1">
      <alignment horizontal="center" vertical="center"/>
    </xf>
    <xf numFmtId="203" fontId="4" fillId="0" borderId="14" xfId="0" applyNumberFormat="1" applyFont="1" applyFill="1" applyBorder="1" applyAlignment="1">
      <alignment horizontal="center" vertical="center"/>
    </xf>
    <xf numFmtId="203" fontId="5" fillId="0" borderId="0" xfId="0" applyNumberFormat="1" applyFont="1" applyBorder="1" applyAlignment="1">
      <alignment horizontal="left" vertical="center" wrapText="1"/>
    </xf>
    <xf numFmtId="203" fontId="4" fillId="0" borderId="25" xfId="0" applyNumberFormat="1" applyFont="1" applyFill="1" applyBorder="1" applyAlignment="1">
      <alignment horizontal="center" vertical="center" wrapText="1"/>
    </xf>
    <xf numFmtId="203" fontId="4" fillId="0" borderId="11" xfId="0" applyNumberFormat="1" applyFont="1" applyFill="1" applyBorder="1" applyAlignment="1">
      <alignment horizontal="center" vertical="center" wrapText="1"/>
    </xf>
    <xf numFmtId="203" fontId="5" fillId="0" borderId="0" xfId="0" applyNumberFormat="1" applyFont="1" applyFill="1" applyBorder="1"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3">
    <dxf>
      <font>
        <color rgb="FFFFFFFF"/>
      </font>
      <fill>
        <patternFill>
          <bgColor rgb="FFFFFFFF"/>
        </patternFill>
      </fill>
      <border/>
    </dxf>
    <dxf>
      <fill>
        <patternFill>
          <bgColor rgb="FFC0C0C0"/>
        </patternFill>
      </fill>
      <border>
        <left>
          <color rgb="FF000000"/>
        </left>
        <right>
          <color rgb="FF000000"/>
        </right>
        <top>
          <color rgb="FF000000"/>
        </top>
        <bottom>
          <color rgb="FF000000"/>
        </bottom>
      </border>
    </dxf>
    <dxf>
      <border/>
    </dxf>
    <dxf>
      <font>
        <b/>
        <i val="0"/>
      </font>
      <fill>
        <patternFill>
          <bgColor rgb="FFFFFF00"/>
        </patternFill>
      </fill>
      <border/>
    </dxf>
    <dxf>
      <font>
        <b/>
        <i val="0"/>
        <color rgb="FFFF0000"/>
      </font>
      <border/>
    </dxf>
    <dxf>
      <fill>
        <patternFill>
          <bgColor rgb="FFC0C0C0"/>
        </patternFill>
      </fill>
      <border/>
    </dxf>
    <dxf>
      <fill>
        <patternFill>
          <bgColor rgb="FFC0C0C0"/>
        </patternFill>
      </fill>
      <border>
        <right style="thin">
          <color rgb="FF000000"/>
        </right>
      </border>
    </dxf>
    <dxf>
      <fill>
        <patternFill>
          <bgColor rgb="FFC0C0C0"/>
        </patternFill>
      </fill>
      <border>
        <left style="thin">
          <color rgb="FF000000"/>
        </left>
        <right style="thin">
          <color rgb="FF000000"/>
        </right>
        <top style="thin"/>
        <bottom style="thin">
          <color rgb="FF000000"/>
        </bottom>
      </border>
    </dxf>
    <dxf>
      <font>
        <b/>
        <i val="0"/>
        <color rgb="FFFF0000"/>
      </font>
      <border>
        <left style="thin">
          <color rgb="FF000000"/>
        </left>
        <right>
          <color rgb="FF000000"/>
        </right>
        <top>
          <color rgb="FF000000"/>
        </top>
        <bottom>
          <color rgb="FF000000"/>
        </bottom>
      </border>
    </dxf>
    <dxf>
      <font>
        <b/>
        <i val="0"/>
        <color rgb="FFFF0000"/>
      </font>
      <fill>
        <patternFill>
          <bgColor rgb="FFFFFF00"/>
        </patternFill>
      </fill>
      <border>
        <left style="thin">
          <color rgb="FFFF0000"/>
        </left>
        <right style="thin">
          <color rgb="FFFF0000"/>
        </right>
        <top style="thin"/>
        <bottom style="thin">
          <color rgb="FFFF0000"/>
        </bottom>
      </border>
    </dxf>
    <dxf>
      <font>
        <color auto="1"/>
      </font>
      <fill>
        <patternFill>
          <bgColor rgb="FFFFFF00"/>
        </patternFill>
      </fill>
      <border/>
    </dxf>
    <dxf>
      <fill>
        <patternFill>
          <bgColor rgb="FFFF0000"/>
        </patternFill>
      </fill>
      <border/>
    </dxf>
    <dxf>
      <font>
        <b/>
        <i val="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211;&#31309;&#26360;!A1" /><Relationship Id="rId2" Type="http://schemas.openxmlformats.org/officeDocument/2006/relationships/hyperlink" Target="#&#35373;&#32622;&#24037;&#20107;&#23436;&#20102;&#35388;&#26126;&#26360;!Print_Area" /><Relationship Id="rId3" Type="http://schemas.openxmlformats.org/officeDocument/2006/relationships/hyperlink" Target="#&#38936;&#21454;&#26360;!Print_Area" /><Relationship Id="rId4" Type="http://schemas.openxmlformats.org/officeDocument/2006/relationships/hyperlink" Target="#&#35373;&#35336;&#22259;&#26360;!Print_Area" /><Relationship Id="rId5" Type="http://schemas.openxmlformats.org/officeDocument/2006/relationships/image" Target="../media/image1.png" /><Relationship Id="rId6" Type="http://schemas.openxmlformats.org/officeDocument/2006/relationships/image" Target="../media/image2.png" /><Relationship Id="rId7" Type="http://schemas.openxmlformats.org/officeDocument/2006/relationships/image" Target="../media/image3.png" /><Relationship Id="rId8" Type="http://schemas.openxmlformats.org/officeDocument/2006/relationships/hyperlink" Target="#'&#20104;&#23450;&#26528;&#30003;&#36796;&#26360;(P1)'!A1" /><Relationship Id="rId9" Type="http://schemas.openxmlformats.org/officeDocument/2006/relationships/hyperlink" Target="#'&#20104;&#23450;&#26528;&#30003;&#36796;&#26360;(P2)'!A1" /><Relationship Id="rId10" Type="http://schemas.openxmlformats.org/officeDocument/2006/relationships/hyperlink" Target="#'&#20104;&#23450;&#26528;&#30003;&#36796;&#26360;(P3)'!A1" /></Relationships>
</file>

<file path=xl/drawings/_rels/drawing2.xml.rels><?xml version="1.0" encoding="utf-8" standalone="yes"?><Relationships xmlns="http://schemas.openxmlformats.org/package/2006/relationships"><Relationship Id="rId1" Type="http://schemas.openxmlformats.org/officeDocument/2006/relationships/hyperlink" Target="#&#35352;&#20837;&#12471;&#12540;&#12488;!A1" /><Relationship Id="rId2" Type="http://schemas.openxmlformats.org/officeDocument/2006/relationships/hyperlink" Target="#'&#20104;&#23450;&#26528;&#30003;&#36796;&#26360;(P2)'!A1" /><Relationship Id="rId3" Type="http://schemas.openxmlformats.org/officeDocument/2006/relationships/hyperlink" Target="#'&#20104;&#23450;&#26528;&#30003;&#36796;&#26360;(P3)'!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35352;&#20837;&#12471;&#12540;&#12488;!A1" /><Relationship Id="rId5" Type="http://schemas.openxmlformats.org/officeDocument/2006/relationships/hyperlink" Target="#'&#20104;&#23450;&#26528;&#30003;&#36796;&#26360;(P1)'!A1" /><Relationship Id="rId6" Type="http://schemas.openxmlformats.org/officeDocument/2006/relationships/hyperlink" Target="#'&#20104;&#23450;&#26528;&#30003;&#36796;&#26360;(P3)'!A1" /></Relationships>
</file>

<file path=xl/drawings/_rels/drawing4.xml.rels><?xml version="1.0" encoding="utf-8" standalone="yes"?><Relationships xmlns="http://schemas.openxmlformats.org/package/2006/relationships"><Relationship Id="rId1" Type="http://schemas.openxmlformats.org/officeDocument/2006/relationships/hyperlink" Target="#&#35352;&#20837;&#12471;&#12540;&#12488;!A1" /><Relationship Id="rId2" Type="http://schemas.openxmlformats.org/officeDocument/2006/relationships/hyperlink" Target="#'&#20104;&#23450;&#26528;&#30003;&#36796;&#26360;(P1)'!A1" /><Relationship Id="rId3" Type="http://schemas.openxmlformats.org/officeDocument/2006/relationships/hyperlink" Target="#'&#20104;&#23450;&#26528;&#30003;&#36796;&#26360;(P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47</xdr:row>
      <xdr:rowOff>38100</xdr:rowOff>
    </xdr:from>
    <xdr:to>
      <xdr:col>6</xdr:col>
      <xdr:colOff>276225</xdr:colOff>
      <xdr:row>51</xdr:row>
      <xdr:rowOff>0</xdr:rowOff>
    </xdr:to>
    <xdr:sp>
      <xdr:nvSpPr>
        <xdr:cNvPr id="1" name="TextBox 3"/>
        <xdr:cNvSpPr txBox="1">
          <a:spLocks noChangeArrowheads="1"/>
        </xdr:cNvSpPr>
      </xdr:nvSpPr>
      <xdr:spPr>
        <a:xfrm>
          <a:off x="3209925" y="12030075"/>
          <a:ext cx="0" cy="102870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295275</xdr:colOff>
      <xdr:row>41</xdr:row>
      <xdr:rowOff>0</xdr:rowOff>
    </xdr:from>
    <xdr:to>
      <xdr:col>2</xdr:col>
      <xdr:colOff>295275</xdr:colOff>
      <xdr:row>41</xdr:row>
      <xdr:rowOff>0</xdr:rowOff>
    </xdr:to>
    <xdr:sp>
      <xdr:nvSpPr>
        <xdr:cNvPr id="2" name="TextBox 4"/>
        <xdr:cNvSpPr txBox="1">
          <a:spLocks noChangeArrowheads="1"/>
        </xdr:cNvSpPr>
      </xdr:nvSpPr>
      <xdr:spPr>
        <a:xfrm>
          <a:off x="2028825" y="10496550"/>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27</xdr:row>
      <xdr:rowOff>38100</xdr:rowOff>
    </xdr:from>
    <xdr:to>
      <xdr:col>2</xdr:col>
      <xdr:colOff>0</xdr:colOff>
      <xdr:row>28</xdr:row>
      <xdr:rowOff>0</xdr:rowOff>
    </xdr:to>
    <xdr:sp>
      <xdr:nvSpPr>
        <xdr:cNvPr id="3" name="TextBox 5"/>
        <xdr:cNvSpPr txBox="1">
          <a:spLocks noChangeArrowheads="1"/>
        </xdr:cNvSpPr>
      </xdr:nvSpPr>
      <xdr:spPr>
        <a:xfrm>
          <a:off x="1733550" y="7124700"/>
          <a:ext cx="0" cy="2762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43</xdr:row>
      <xdr:rowOff>38100</xdr:rowOff>
    </xdr:from>
    <xdr:to>
      <xdr:col>2</xdr:col>
      <xdr:colOff>0</xdr:colOff>
      <xdr:row>44</xdr:row>
      <xdr:rowOff>0</xdr:rowOff>
    </xdr:to>
    <xdr:sp>
      <xdr:nvSpPr>
        <xdr:cNvPr id="4" name="TextBox 6"/>
        <xdr:cNvSpPr txBox="1">
          <a:spLocks noChangeArrowheads="1"/>
        </xdr:cNvSpPr>
      </xdr:nvSpPr>
      <xdr:spPr>
        <a:xfrm>
          <a:off x="1733550" y="11039475"/>
          <a:ext cx="0" cy="2000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43</xdr:row>
      <xdr:rowOff>38100</xdr:rowOff>
    </xdr:from>
    <xdr:to>
      <xdr:col>2</xdr:col>
      <xdr:colOff>0</xdr:colOff>
      <xdr:row>44</xdr:row>
      <xdr:rowOff>0</xdr:rowOff>
    </xdr:to>
    <xdr:sp>
      <xdr:nvSpPr>
        <xdr:cNvPr id="5" name="TextBox 7"/>
        <xdr:cNvSpPr txBox="1">
          <a:spLocks noChangeArrowheads="1"/>
        </xdr:cNvSpPr>
      </xdr:nvSpPr>
      <xdr:spPr>
        <a:xfrm>
          <a:off x="1733550" y="11039475"/>
          <a:ext cx="0" cy="2000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52</xdr:row>
      <xdr:rowOff>38100</xdr:rowOff>
    </xdr:from>
    <xdr:to>
      <xdr:col>2</xdr:col>
      <xdr:colOff>0</xdr:colOff>
      <xdr:row>53</xdr:row>
      <xdr:rowOff>0</xdr:rowOff>
    </xdr:to>
    <xdr:sp>
      <xdr:nvSpPr>
        <xdr:cNvPr id="6" name="TextBox 8"/>
        <xdr:cNvSpPr txBox="1">
          <a:spLocks noChangeArrowheads="1"/>
        </xdr:cNvSpPr>
      </xdr:nvSpPr>
      <xdr:spPr>
        <a:xfrm>
          <a:off x="1733550" y="13344525"/>
          <a:ext cx="0" cy="20955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4</xdr:col>
      <xdr:colOff>276225</xdr:colOff>
      <xdr:row>158</xdr:row>
      <xdr:rowOff>0</xdr:rowOff>
    </xdr:from>
    <xdr:to>
      <xdr:col>4</xdr:col>
      <xdr:colOff>276225</xdr:colOff>
      <xdr:row>158</xdr:row>
      <xdr:rowOff>0</xdr:rowOff>
    </xdr:to>
    <xdr:sp>
      <xdr:nvSpPr>
        <xdr:cNvPr id="7" name="TextBox 9"/>
        <xdr:cNvSpPr txBox="1">
          <a:spLocks noChangeArrowheads="1"/>
        </xdr:cNvSpPr>
      </xdr:nvSpPr>
      <xdr:spPr>
        <a:xfrm>
          <a:off x="2657475" y="42252900"/>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4</xdr:col>
      <xdr:colOff>276225</xdr:colOff>
      <xdr:row>158</xdr:row>
      <xdr:rowOff>0</xdr:rowOff>
    </xdr:from>
    <xdr:to>
      <xdr:col>4</xdr:col>
      <xdr:colOff>276225</xdr:colOff>
      <xdr:row>158</xdr:row>
      <xdr:rowOff>0</xdr:rowOff>
    </xdr:to>
    <xdr:sp>
      <xdr:nvSpPr>
        <xdr:cNvPr id="8" name="TextBox 10"/>
        <xdr:cNvSpPr txBox="1">
          <a:spLocks noChangeArrowheads="1"/>
        </xdr:cNvSpPr>
      </xdr:nvSpPr>
      <xdr:spPr>
        <a:xfrm>
          <a:off x="2657475" y="42252900"/>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4</xdr:col>
      <xdr:colOff>276225</xdr:colOff>
      <xdr:row>158</xdr:row>
      <xdr:rowOff>0</xdr:rowOff>
    </xdr:from>
    <xdr:to>
      <xdr:col>4</xdr:col>
      <xdr:colOff>276225</xdr:colOff>
      <xdr:row>158</xdr:row>
      <xdr:rowOff>0</xdr:rowOff>
    </xdr:to>
    <xdr:sp>
      <xdr:nvSpPr>
        <xdr:cNvPr id="9" name="TextBox 11"/>
        <xdr:cNvSpPr txBox="1">
          <a:spLocks noChangeArrowheads="1"/>
        </xdr:cNvSpPr>
      </xdr:nvSpPr>
      <xdr:spPr>
        <a:xfrm>
          <a:off x="2657475" y="42252900"/>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5</xdr:col>
      <xdr:colOff>276225</xdr:colOff>
      <xdr:row>12</xdr:row>
      <xdr:rowOff>38100</xdr:rowOff>
    </xdr:from>
    <xdr:to>
      <xdr:col>5</xdr:col>
      <xdr:colOff>276225</xdr:colOff>
      <xdr:row>13</xdr:row>
      <xdr:rowOff>0</xdr:rowOff>
    </xdr:to>
    <xdr:sp>
      <xdr:nvSpPr>
        <xdr:cNvPr id="10" name="TextBox 12"/>
        <xdr:cNvSpPr txBox="1">
          <a:spLocks noChangeArrowheads="1"/>
        </xdr:cNvSpPr>
      </xdr:nvSpPr>
      <xdr:spPr>
        <a:xfrm>
          <a:off x="2933700" y="3714750"/>
          <a:ext cx="0" cy="857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17</xdr:col>
      <xdr:colOff>428625</xdr:colOff>
      <xdr:row>12</xdr:row>
      <xdr:rowOff>38100</xdr:rowOff>
    </xdr:from>
    <xdr:to>
      <xdr:col>17</xdr:col>
      <xdr:colOff>428625</xdr:colOff>
      <xdr:row>13</xdr:row>
      <xdr:rowOff>0</xdr:rowOff>
    </xdr:to>
    <xdr:sp>
      <xdr:nvSpPr>
        <xdr:cNvPr id="11" name="TextBox 13"/>
        <xdr:cNvSpPr txBox="1">
          <a:spLocks noChangeArrowheads="1"/>
        </xdr:cNvSpPr>
      </xdr:nvSpPr>
      <xdr:spPr>
        <a:xfrm>
          <a:off x="7124700" y="3714750"/>
          <a:ext cx="0" cy="857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19</xdr:col>
      <xdr:colOff>180975</xdr:colOff>
      <xdr:row>47</xdr:row>
      <xdr:rowOff>38100</xdr:rowOff>
    </xdr:from>
    <xdr:to>
      <xdr:col>19</xdr:col>
      <xdr:colOff>180975</xdr:colOff>
      <xdr:row>51</xdr:row>
      <xdr:rowOff>0</xdr:rowOff>
    </xdr:to>
    <xdr:sp>
      <xdr:nvSpPr>
        <xdr:cNvPr id="12" name="TextBox 14"/>
        <xdr:cNvSpPr txBox="1">
          <a:spLocks noChangeArrowheads="1"/>
        </xdr:cNvSpPr>
      </xdr:nvSpPr>
      <xdr:spPr>
        <a:xfrm>
          <a:off x="7496175" y="12030075"/>
          <a:ext cx="0" cy="102870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4</xdr:col>
      <xdr:colOff>276225</xdr:colOff>
      <xdr:row>158</xdr:row>
      <xdr:rowOff>0</xdr:rowOff>
    </xdr:from>
    <xdr:to>
      <xdr:col>4</xdr:col>
      <xdr:colOff>276225</xdr:colOff>
      <xdr:row>158</xdr:row>
      <xdr:rowOff>0</xdr:rowOff>
    </xdr:to>
    <xdr:sp>
      <xdr:nvSpPr>
        <xdr:cNvPr id="13" name="TextBox 15"/>
        <xdr:cNvSpPr txBox="1">
          <a:spLocks noChangeArrowheads="1"/>
        </xdr:cNvSpPr>
      </xdr:nvSpPr>
      <xdr:spPr>
        <a:xfrm>
          <a:off x="2657475" y="42252900"/>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12</xdr:col>
      <xdr:colOff>95250</xdr:colOff>
      <xdr:row>158</xdr:row>
      <xdr:rowOff>0</xdr:rowOff>
    </xdr:from>
    <xdr:to>
      <xdr:col>14</xdr:col>
      <xdr:colOff>295275</xdr:colOff>
      <xdr:row>158</xdr:row>
      <xdr:rowOff>0</xdr:rowOff>
    </xdr:to>
    <xdr:sp>
      <xdr:nvSpPr>
        <xdr:cNvPr id="14" name="Rectangle 19">
          <a:hlinkClick r:id="rId1"/>
        </xdr:cNvPr>
        <xdr:cNvSpPr>
          <a:spLocks/>
        </xdr:cNvSpPr>
      </xdr:nvSpPr>
      <xdr:spPr>
        <a:xfrm>
          <a:off x="4838700" y="42252900"/>
          <a:ext cx="904875" cy="0"/>
        </a:xfrm>
        <a:prstGeom prst="rect">
          <a:avLst/>
        </a:prstGeom>
        <a:solidFill>
          <a:srgbClr val="333399"/>
        </a:solidFill>
        <a:ln w="9525" cmpd="sng">
          <a:noFill/>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見積書へ</a:t>
          </a:r>
        </a:p>
      </xdr:txBody>
    </xdr:sp>
    <xdr:clientData/>
  </xdr:twoCellAnchor>
  <xdr:twoCellAnchor>
    <xdr:from>
      <xdr:col>1</xdr:col>
      <xdr:colOff>571500</xdr:colOff>
      <xdr:row>158</xdr:row>
      <xdr:rowOff>0</xdr:rowOff>
    </xdr:from>
    <xdr:to>
      <xdr:col>2</xdr:col>
      <xdr:colOff>295275</xdr:colOff>
      <xdr:row>158</xdr:row>
      <xdr:rowOff>0</xdr:rowOff>
    </xdr:to>
    <xdr:sp>
      <xdr:nvSpPr>
        <xdr:cNvPr id="15" name="Rectangle 20">
          <a:hlinkClick r:id="rId2"/>
        </xdr:cNvPr>
        <xdr:cNvSpPr>
          <a:spLocks/>
        </xdr:cNvSpPr>
      </xdr:nvSpPr>
      <xdr:spPr>
        <a:xfrm>
          <a:off x="838200" y="42252900"/>
          <a:ext cx="1190625" cy="0"/>
        </a:xfrm>
        <a:prstGeom prst="rect">
          <a:avLst/>
        </a:prstGeom>
        <a:solidFill>
          <a:srgbClr val="333399"/>
        </a:solidFill>
        <a:ln w="9525" cmpd="sng">
          <a:noFill/>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設置工事　　　　　完了証明書へ</a:t>
          </a:r>
        </a:p>
      </xdr:txBody>
    </xdr:sp>
    <xdr:clientData/>
  </xdr:twoCellAnchor>
  <xdr:twoCellAnchor>
    <xdr:from>
      <xdr:col>4</xdr:col>
      <xdr:colOff>76200</xdr:colOff>
      <xdr:row>158</xdr:row>
      <xdr:rowOff>0</xdr:rowOff>
    </xdr:from>
    <xdr:to>
      <xdr:col>8</xdr:col>
      <xdr:colOff>257175</xdr:colOff>
      <xdr:row>158</xdr:row>
      <xdr:rowOff>0</xdr:rowOff>
    </xdr:to>
    <xdr:sp>
      <xdr:nvSpPr>
        <xdr:cNvPr id="16" name="Rectangle 21">
          <a:hlinkClick r:id="rId3"/>
        </xdr:cNvPr>
        <xdr:cNvSpPr>
          <a:spLocks/>
        </xdr:cNvSpPr>
      </xdr:nvSpPr>
      <xdr:spPr>
        <a:xfrm>
          <a:off x="2457450" y="42252900"/>
          <a:ext cx="1285875" cy="0"/>
        </a:xfrm>
        <a:prstGeom prst="rect">
          <a:avLst/>
        </a:prstGeom>
        <a:solidFill>
          <a:srgbClr val="333399"/>
        </a:solidFill>
        <a:ln w="9525" cmpd="sng">
          <a:noFill/>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領収書へ</a:t>
          </a:r>
        </a:p>
      </xdr:txBody>
    </xdr:sp>
    <xdr:clientData/>
  </xdr:twoCellAnchor>
  <xdr:twoCellAnchor>
    <xdr:from>
      <xdr:col>12</xdr:col>
      <xdr:colOff>76200</xdr:colOff>
      <xdr:row>158</xdr:row>
      <xdr:rowOff>0</xdr:rowOff>
    </xdr:from>
    <xdr:to>
      <xdr:col>14</xdr:col>
      <xdr:colOff>276225</xdr:colOff>
      <xdr:row>158</xdr:row>
      <xdr:rowOff>0</xdr:rowOff>
    </xdr:to>
    <xdr:sp>
      <xdr:nvSpPr>
        <xdr:cNvPr id="17" name="Rectangle 22">
          <a:hlinkClick r:id="rId4"/>
        </xdr:cNvPr>
        <xdr:cNvSpPr>
          <a:spLocks/>
        </xdr:cNvSpPr>
      </xdr:nvSpPr>
      <xdr:spPr>
        <a:xfrm>
          <a:off x="4819650" y="42252900"/>
          <a:ext cx="904875" cy="0"/>
        </a:xfrm>
        <a:prstGeom prst="rect">
          <a:avLst/>
        </a:prstGeom>
        <a:solidFill>
          <a:srgbClr val="333399"/>
        </a:solidFill>
        <a:ln w="9525" cmpd="sng">
          <a:noFill/>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設計図書へ</a:t>
          </a:r>
        </a:p>
      </xdr:txBody>
    </xdr:sp>
    <xdr:clientData/>
  </xdr:twoCellAnchor>
  <xdr:twoCellAnchor>
    <xdr:from>
      <xdr:col>16</xdr:col>
      <xdr:colOff>47625</xdr:colOff>
      <xdr:row>158</xdr:row>
      <xdr:rowOff>0</xdr:rowOff>
    </xdr:from>
    <xdr:to>
      <xdr:col>17</xdr:col>
      <xdr:colOff>400050</xdr:colOff>
      <xdr:row>158</xdr:row>
      <xdr:rowOff>0</xdr:rowOff>
    </xdr:to>
    <xdr:sp>
      <xdr:nvSpPr>
        <xdr:cNvPr id="18" name="AutoShape 40"/>
        <xdr:cNvSpPr>
          <a:spLocks/>
        </xdr:cNvSpPr>
      </xdr:nvSpPr>
      <xdr:spPr>
        <a:xfrm>
          <a:off x="6353175" y="42252900"/>
          <a:ext cx="742950" cy="0"/>
        </a:xfrm>
        <a:prstGeom prst="rightArrow">
          <a:avLst/>
        </a:prstGeom>
        <a:solidFill>
          <a:srgbClr val="FF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60</xdr:row>
      <xdr:rowOff>200025</xdr:rowOff>
    </xdr:from>
    <xdr:to>
      <xdr:col>51</xdr:col>
      <xdr:colOff>28575</xdr:colOff>
      <xdr:row>60</xdr:row>
      <xdr:rowOff>200025</xdr:rowOff>
    </xdr:to>
    <xdr:sp>
      <xdr:nvSpPr>
        <xdr:cNvPr id="19" name="Line 138"/>
        <xdr:cNvSpPr>
          <a:spLocks/>
        </xdr:cNvSpPr>
      </xdr:nvSpPr>
      <xdr:spPr>
        <a:xfrm>
          <a:off x="12325350" y="15763875"/>
          <a:ext cx="13677900"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62</xdr:col>
      <xdr:colOff>9525</xdr:colOff>
      <xdr:row>60</xdr:row>
      <xdr:rowOff>247650</xdr:rowOff>
    </xdr:from>
    <xdr:to>
      <xdr:col>62</xdr:col>
      <xdr:colOff>285750</xdr:colOff>
      <xdr:row>60</xdr:row>
      <xdr:rowOff>485775</xdr:rowOff>
    </xdr:to>
    <xdr:pic>
      <xdr:nvPicPr>
        <xdr:cNvPr id="20" name="Picture 140"/>
        <xdr:cNvPicPr preferRelativeResize="1">
          <a:picLocks noChangeAspect="1"/>
        </xdr:cNvPicPr>
      </xdr:nvPicPr>
      <xdr:blipFill>
        <a:blip r:embed="rId5"/>
        <a:stretch>
          <a:fillRect/>
        </a:stretch>
      </xdr:blipFill>
      <xdr:spPr>
        <a:xfrm>
          <a:off x="33528000" y="15811500"/>
          <a:ext cx="276225" cy="0"/>
        </a:xfrm>
        <a:prstGeom prst="rect">
          <a:avLst/>
        </a:prstGeom>
        <a:noFill/>
        <a:ln w="9525" cmpd="sng">
          <a:noFill/>
        </a:ln>
      </xdr:spPr>
    </xdr:pic>
    <xdr:clientData/>
  </xdr:twoCellAnchor>
  <xdr:twoCellAnchor editAs="oneCell">
    <xdr:from>
      <xdr:col>78</xdr:col>
      <xdr:colOff>0</xdr:colOff>
      <xdr:row>56</xdr:row>
      <xdr:rowOff>0</xdr:rowOff>
    </xdr:from>
    <xdr:to>
      <xdr:col>78</xdr:col>
      <xdr:colOff>647700</xdr:colOff>
      <xdr:row>57</xdr:row>
      <xdr:rowOff>228600</xdr:rowOff>
    </xdr:to>
    <xdr:pic>
      <xdr:nvPicPr>
        <xdr:cNvPr id="21" name="Picture 141"/>
        <xdr:cNvPicPr preferRelativeResize="1">
          <a:picLocks noChangeAspect="1"/>
        </xdr:cNvPicPr>
      </xdr:nvPicPr>
      <xdr:blipFill>
        <a:blip r:embed="rId6"/>
        <a:stretch>
          <a:fillRect/>
        </a:stretch>
      </xdr:blipFill>
      <xdr:spPr>
        <a:xfrm>
          <a:off x="44491275" y="14430375"/>
          <a:ext cx="647700" cy="476250"/>
        </a:xfrm>
        <a:prstGeom prst="rect">
          <a:avLst/>
        </a:prstGeom>
        <a:noFill/>
        <a:ln w="9525" cmpd="sng">
          <a:noFill/>
        </a:ln>
      </xdr:spPr>
    </xdr:pic>
    <xdr:clientData/>
  </xdr:twoCellAnchor>
  <xdr:twoCellAnchor editAs="oneCell">
    <xdr:from>
      <xdr:col>77</xdr:col>
      <xdr:colOff>38100</xdr:colOff>
      <xdr:row>56</xdr:row>
      <xdr:rowOff>0</xdr:rowOff>
    </xdr:from>
    <xdr:to>
      <xdr:col>78</xdr:col>
      <xdr:colOff>123825</xdr:colOff>
      <xdr:row>57</xdr:row>
      <xdr:rowOff>133350</xdr:rowOff>
    </xdr:to>
    <xdr:pic>
      <xdr:nvPicPr>
        <xdr:cNvPr id="22" name="Picture 142"/>
        <xdr:cNvPicPr preferRelativeResize="1">
          <a:picLocks noChangeAspect="1"/>
        </xdr:cNvPicPr>
      </xdr:nvPicPr>
      <xdr:blipFill>
        <a:blip r:embed="rId7"/>
        <a:stretch>
          <a:fillRect/>
        </a:stretch>
      </xdr:blipFill>
      <xdr:spPr>
        <a:xfrm>
          <a:off x="43843575" y="14430375"/>
          <a:ext cx="771525" cy="381000"/>
        </a:xfrm>
        <a:prstGeom prst="rect">
          <a:avLst/>
        </a:prstGeom>
        <a:noFill/>
        <a:ln w="9525" cmpd="sng">
          <a:noFill/>
        </a:ln>
      </xdr:spPr>
    </xdr:pic>
    <xdr:clientData/>
  </xdr:twoCellAnchor>
  <xdr:twoCellAnchor>
    <xdr:from>
      <xdr:col>2</xdr:col>
      <xdr:colOff>0</xdr:colOff>
      <xdr:row>43</xdr:row>
      <xdr:rowOff>38100</xdr:rowOff>
    </xdr:from>
    <xdr:to>
      <xdr:col>2</xdr:col>
      <xdr:colOff>0</xdr:colOff>
      <xdr:row>44</xdr:row>
      <xdr:rowOff>0</xdr:rowOff>
    </xdr:to>
    <xdr:sp>
      <xdr:nvSpPr>
        <xdr:cNvPr id="23" name="TextBox 250"/>
        <xdr:cNvSpPr txBox="1">
          <a:spLocks noChangeArrowheads="1"/>
        </xdr:cNvSpPr>
      </xdr:nvSpPr>
      <xdr:spPr>
        <a:xfrm>
          <a:off x="1733550" y="11039475"/>
          <a:ext cx="0" cy="2000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43</xdr:row>
      <xdr:rowOff>38100</xdr:rowOff>
    </xdr:from>
    <xdr:to>
      <xdr:col>2</xdr:col>
      <xdr:colOff>0</xdr:colOff>
      <xdr:row>44</xdr:row>
      <xdr:rowOff>0</xdr:rowOff>
    </xdr:to>
    <xdr:sp>
      <xdr:nvSpPr>
        <xdr:cNvPr id="24" name="TextBox 251"/>
        <xdr:cNvSpPr txBox="1">
          <a:spLocks noChangeArrowheads="1"/>
        </xdr:cNvSpPr>
      </xdr:nvSpPr>
      <xdr:spPr>
        <a:xfrm>
          <a:off x="1733550" y="11039475"/>
          <a:ext cx="0" cy="2000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24</xdr:row>
      <xdr:rowOff>38100</xdr:rowOff>
    </xdr:from>
    <xdr:to>
      <xdr:col>2</xdr:col>
      <xdr:colOff>0</xdr:colOff>
      <xdr:row>25</xdr:row>
      <xdr:rowOff>0</xdr:rowOff>
    </xdr:to>
    <xdr:sp>
      <xdr:nvSpPr>
        <xdr:cNvPr id="25" name="TextBox 322"/>
        <xdr:cNvSpPr txBox="1">
          <a:spLocks noChangeArrowheads="1"/>
        </xdr:cNvSpPr>
      </xdr:nvSpPr>
      <xdr:spPr>
        <a:xfrm>
          <a:off x="1733550" y="6467475"/>
          <a:ext cx="0" cy="18097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28</xdr:row>
      <xdr:rowOff>38100</xdr:rowOff>
    </xdr:from>
    <xdr:to>
      <xdr:col>2</xdr:col>
      <xdr:colOff>0</xdr:colOff>
      <xdr:row>29</xdr:row>
      <xdr:rowOff>0</xdr:rowOff>
    </xdr:to>
    <xdr:sp>
      <xdr:nvSpPr>
        <xdr:cNvPr id="26" name="TextBox 323"/>
        <xdr:cNvSpPr txBox="1">
          <a:spLocks noChangeArrowheads="1"/>
        </xdr:cNvSpPr>
      </xdr:nvSpPr>
      <xdr:spPr>
        <a:xfrm>
          <a:off x="1733550" y="7439025"/>
          <a:ext cx="0" cy="18097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16</xdr:col>
      <xdr:colOff>390525</xdr:colOff>
      <xdr:row>10</xdr:row>
      <xdr:rowOff>38100</xdr:rowOff>
    </xdr:from>
    <xdr:to>
      <xdr:col>16</xdr:col>
      <xdr:colOff>390525</xdr:colOff>
      <xdr:row>12</xdr:row>
      <xdr:rowOff>0</xdr:rowOff>
    </xdr:to>
    <xdr:sp>
      <xdr:nvSpPr>
        <xdr:cNvPr id="27" name="TextBox 344"/>
        <xdr:cNvSpPr txBox="1">
          <a:spLocks noChangeArrowheads="1"/>
        </xdr:cNvSpPr>
      </xdr:nvSpPr>
      <xdr:spPr>
        <a:xfrm>
          <a:off x="6696075" y="3190875"/>
          <a:ext cx="0" cy="48577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11</xdr:col>
      <xdr:colOff>123825</xdr:colOff>
      <xdr:row>7</xdr:row>
      <xdr:rowOff>152400</xdr:rowOff>
    </xdr:from>
    <xdr:to>
      <xdr:col>21</xdr:col>
      <xdr:colOff>304800</xdr:colOff>
      <xdr:row>8</xdr:row>
      <xdr:rowOff>352425</xdr:rowOff>
    </xdr:to>
    <xdr:sp>
      <xdr:nvSpPr>
        <xdr:cNvPr id="28" name="Rectangle 345"/>
        <xdr:cNvSpPr>
          <a:spLocks/>
        </xdr:cNvSpPr>
      </xdr:nvSpPr>
      <xdr:spPr>
        <a:xfrm>
          <a:off x="4438650" y="2066925"/>
          <a:ext cx="3790950" cy="514350"/>
        </a:xfrm>
        <a:prstGeom prst="rect">
          <a:avLst/>
        </a:prstGeom>
        <a:solidFill>
          <a:srgbClr val="FFFFFF"/>
        </a:solidFill>
        <a:ln w="38100" cmpd="sng">
          <a:solidFill>
            <a:srgbClr val="FF0000"/>
          </a:solidFill>
          <a:headEnd type="none"/>
          <a:tailEnd type="none"/>
        </a:ln>
      </xdr:spPr>
      <xdr:txBody>
        <a:bodyPr vertOverflow="clip" wrap="square" lIns="90000" tIns="72000" rIns="90000" bIns="46800"/>
        <a:p>
          <a:pPr algn="l">
            <a:defRPr/>
          </a:pPr>
          <a:r>
            <a:rPr lang="en-US" cap="none" sz="1100" b="1" i="0" u="none" baseline="0">
              <a:solidFill>
                <a:srgbClr val="FF0000"/>
              </a:solidFill>
              <a:latin typeface="ＭＳ Ｐゴシック"/>
              <a:ea typeface="ＭＳ Ｐゴシック"/>
              <a:cs typeface="ＭＳ Ｐゴシック"/>
            </a:rPr>
            <a:t>※補助金申込には以下の書類(計3枚)の提出が必要です</a:t>
          </a:r>
          <a:r>
            <a:rPr lang="en-US" cap="none" sz="1000" b="1" i="0" u="none" baseline="0">
              <a:latin typeface="ＭＳ Ｐゴシック"/>
              <a:ea typeface="ＭＳ Ｐゴシック"/>
              <a:cs typeface="ＭＳ Ｐゴシック"/>
            </a:rPr>
            <a:t>
・　補助金申込書（1/3）（2/3）(3/3)</a:t>
          </a:r>
          <a:r>
            <a:rPr lang="en-US" cap="none" sz="1200" b="1" i="0" u="none" baseline="0">
              <a:latin typeface="ＭＳ Ｐゴシック"/>
              <a:ea typeface="ＭＳ Ｐゴシック"/>
              <a:cs typeface="ＭＳ Ｐゴシック"/>
            </a:rPr>
            <a:t>
</a:t>
          </a:r>
        </a:p>
      </xdr:txBody>
    </xdr:sp>
    <xdr:clientData/>
  </xdr:twoCellAnchor>
  <xdr:twoCellAnchor>
    <xdr:from>
      <xdr:col>2</xdr:col>
      <xdr:colOff>295275</xdr:colOff>
      <xdr:row>93</xdr:row>
      <xdr:rowOff>0</xdr:rowOff>
    </xdr:from>
    <xdr:to>
      <xdr:col>2</xdr:col>
      <xdr:colOff>295275</xdr:colOff>
      <xdr:row>93</xdr:row>
      <xdr:rowOff>0</xdr:rowOff>
    </xdr:to>
    <xdr:sp>
      <xdr:nvSpPr>
        <xdr:cNvPr id="29" name="TextBox 355"/>
        <xdr:cNvSpPr txBox="1">
          <a:spLocks noChangeArrowheads="1"/>
        </xdr:cNvSpPr>
      </xdr:nvSpPr>
      <xdr:spPr>
        <a:xfrm>
          <a:off x="2028825" y="24917400"/>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93</xdr:row>
      <xdr:rowOff>0</xdr:rowOff>
    </xdr:from>
    <xdr:to>
      <xdr:col>2</xdr:col>
      <xdr:colOff>0</xdr:colOff>
      <xdr:row>93</xdr:row>
      <xdr:rowOff>0</xdr:rowOff>
    </xdr:to>
    <xdr:sp>
      <xdr:nvSpPr>
        <xdr:cNvPr id="30" name="TextBox 356"/>
        <xdr:cNvSpPr txBox="1">
          <a:spLocks noChangeArrowheads="1"/>
        </xdr:cNvSpPr>
      </xdr:nvSpPr>
      <xdr:spPr>
        <a:xfrm>
          <a:off x="1733550" y="24917400"/>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93</xdr:row>
      <xdr:rowOff>0</xdr:rowOff>
    </xdr:from>
    <xdr:to>
      <xdr:col>2</xdr:col>
      <xdr:colOff>0</xdr:colOff>
      <xdr:row>93</xdr:row>
      <xdr:rowOff>0</xdr:rowOff>
    </xdr:to>
    <xdr:sp>
      <xdr:nvSpPr>
        <xdr:cNvPr id="31" name="TextBox 357"/>
        <xdr:cNvSpPr txBox="1">
          <a:spLocks noChangeArrowheads="1"/>
        </xdr:cNvSpPr>
      </xdr:nvSpPr>
      <xdr:spPr>
        <a:xfrm>
          <a:off x="1733550" y="24917400"/>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oneCellAnchor>
    <xdr:from>
      <xdr:col>1</xdr:col>
      <xdr:colOff>571500</xdr:colOff>
      <xdr:row>99</xdr:row>
      <xdr:rowOff>0</xdr:rowOff>
    </xdr:from>
    <xdr:ext cx="1657350" cy="285750"/>
    <xdr:sp>
      <xdr:nvSpPr>
        <xdr:cNvPr id="32" name="AutoShape 361">
          <a:hlinkClick r:id="rId8"/>
        </xdr:cNvPr>
        <xdr:cNvSpPr>
          <a:spLocks/>
        </xdr:cNvSpPr>
      </xdr:nvSpPr>
      <xdr:spPr>
        <a:xfrm>
          <a:off x="838200" y="26784300"/>
          <a:ext cx="1657350" cy="285750"/>
        </a:xfrm>
        <a:prstGeom prst="bevel">
          <a:avLst/>
        </a:prstGeom>
        <a:solidFill>
          <a:srgbClr val="333399"/>
        </a:solidFill>
        <a:ln w="9525" cmpd="sng">
          <a:noFill/>
        </a:ln>
      </xdr:spPr>
      <xdr:txBody>
        <a:bodyPr vertOverflow="clip" wrap="square" anchor="ctr"/>
        <a:p>
          <a:pPr algn="ctr">
            <a:defRPr/>
          </a:pPr>
          <a:r>
            <a:rPr lang="en-US" cap="none" sz="1100" b="1" i="0" u="none" baseline="0">
              <a:solidFill>
                <a:srgbClr val="FFFFFF"/>
              </a:solidFill>
              <a:latin typeface="ＭＳ Ｐゴシック"/>
              <a:ea typeface="ＭＳ Ｐゴシック"/>
              <a:cs typeface="ＭＳ Ｐゴシック"/>
            </a:rPr>
            <a:t>予定枠申込書（1/3）へ</a:t>
          </a:r>
        </a:p>
      </xdr:txBody>
    </xdr:sp>
    <xdr:clientData fPrintsWithSheet="0"/>
  </xdr:oneCellAnchor>
  <xdr:oneCellAnchor>
    <xdr:from>
      <xdr:col>5</xdr:col>
      <xdr:colOff>190500</xdr:colOff>
      <xdr:row>99</xdr:row>
      <xdr:rowOff>0</xdr:rowOff>
    </xdr:from>
    <xdr:ext cx="1657350" cy="285750"/>
    <xdr:sp>
      <xdr:nvSpPr>
        <xdr:cNvPr id="33" name="AutoShape 362">
          <a:hlinkClick r:id="rId9"/>
        </xdr:cNvPr>
        <xdr:cNvSpPr>
          <a:spLocks/>
        </xdr:cNvSpPr>
      </xdr:nvSpPr>
      <xdr:spPr>
        <a:xfrm>
          <a:off x="2847975" y="26784300"/>
          <a:ext cx="1657350" cy="285750"/>
        </a:xfrm>
        <a:prstGeom prst="bevel">
          <a:avLst/>
        </a:prstGeom>
        <a:solidFill>
          <a:srgbClr val="333399"/>
        </a:solidFill>
        <a:ln w="9525" cmpd="sng">
          <a:noFill/>
        </a:ln>
      </xdr:spPr>
      <xdr:txBody>
        <a:bodyPr vertOverflow="clip" wrap="square" anchor="ctr"/>
        <a:p>
          <a:pPr algn="ctr">
            <a:defRPr/>
          </a:pPr>
          <a:r>
            <a:rPr lang="en-US" cap="none" sz="1100" b="1" i="0" u="none" baseline="0">
              <a:solidFill>
                <a:srgbClr val="FFFFFF"/>
              </a:solidFill>
              <a:latin typeface="ＭＳ Ｐゴシック"/>
              <a:ea typeface="ＭＳ Ｐゴシック"/>
              <a:cs typeface="ＭＳ Ｐゴシック"/>
            </a:rPr>
            <a:t>予定枠申込書（2/3）へ</a:t>
          </a:r>
        </a:p>
      </xdr:txBody>
    </xdr:sp>
    <xdr:clientData fPrintsWithSheet="0"/>
  </xdr:oneCellAnchor>
  <xdr:twoCellAnchor>
    <xdr:from>
      <xdr:col>6</xdr:col>
      <xdr:colOff>38100</xdr:colOff>
      <xdr:row>100</xdr:row>
      <xdr:rowOff>219075</xdr:rowOff>
    </xdr:from>
    <xdr:to>
      <xdr:col>10</xdr:col>
      <xdr:colOff>0</xdr:colOff>
      <xdr:row>101</xdr:row>
      <xdr:rowOff>247650</xdr:rowOff>
    </xdr:to>
    <xdr:sp>
      <xdr:nvSpPr>
        <xdr:cNvPr id="34" name="AutoShape 363"/>
        <xdr:cNvSpPr>
          <a:spLocks/>
        </xdr:cNvSpPr>
      </xdr:nvSpPr>
      <xdr:spPr>
        <a:xfrm>
          <a:off x="2971800" y="27165300"/>
          <a:ext cx="1066800" cy="314325"/>
        </a:xfrm>
        <a:prstGeom prst="downArrow">
          <a:avLst/>
        </a:prstGeom>
        <a:solidFill>
          <a:srgbClr val="FF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99</xdr:row>
      <xdr:rowOff>0</xdr:rowOff>
    </xdr:from>
    <xdr:ext cx="1657350" cy="285750"/>
    <xdr:sp>
      <xdr:nvSpPr>
        <xdr:cNvPr id="35" name="AutoShape 364">
          <a:hlinkClick r:id="rId10"/>
        </xdr:cNvPr>
        <xdr:cNvSpPr>
          <a:spLocks/>
        </xdr:cNvSpPr>
      </xdr:nvSpPr>
      <xdr:spPr>
        <a:xfrm>
          <a:off x="4743450" y="26784300"/>
          <a:ext cx="1657350" cy="285750"/>
        </a:xfrm>
        <a:prstGeom prst="bevel">
          <a:avLst/>
        </a:prstGeom>
        <a:solidFill>
          <a:srgbClr val="333399"/>
        </a:solidFill>
        <a:ln w="9525" cmpd="sng">
          <a:noFill/>
        </a:ln>
      </xdr:spPr>
      <xdr:txBody>
        <a:bodyPr vertOverflow="clip" wrap="square" anchor="ctr"/>
        <a:p>
          <a:pPr algn="ctr">
            <a:defRPr/>
          </a:pPr>
          <a:r>
            <a:rPr lang="en-US" cap="none" sz="1100" b="1" i="0" u="none" baseline="0">
              <a:solidFill>
                <a:srgbClr val="FFFFFF"/>
              </a:solidFill>
              <a:latin typeface="ＭＳ Ｐゴシック"/>
              <a:ea typeface="ＭＳ Ｐゴシック"/>
              <a:cs typeface="ＭＳ Ｐゴシック"/>
            </a:rPr>
            <a:t>予定枠申込書（3/3）へ
申込書（3/3）へ</a:t>
          </a:r>
        </a:p>
      </xdr:txBody>
    </xdr:sp>
    <xdr:clientData fPrintsWithSheet="0"/>
  </xdr:oneCellAnchor>
  <xdr:twoCellAnchor>
    <xdr:from>
      <xdr:col>13</xdr:col>
      <xdr:colOff>104775</xdr:colOff>
      <xdr:row>25</xdr:row>
      <xdr:rowOff>95250</xdr:rowOff>
    </xdr:from>
    <xdr:to>
      <xdr:col>20</xdr:col>
      <xdr:colOff>361950</xdr:colOff>
      <xdr:row>27</xdr:row>
      <xdr:rowOff>228600</xdr:rowOff>
    </xdr:to>
    <xdr:sp>
      <xdr:nvSpPr>
        <xdr:cNvPr id="36" name="Rectangle 392"/>
        <xdr:cNvSpPr>
          <a:spLocks/>
        </xdr:cNvSpPr>
      </xdr:nvSpPr>
      <xdr:spPr>
        <a:xfrm>
          <a:off x="5124450" y="6743700"/>
          <a:ext cx="2733675" cy="571500"/>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電話番号・FAX番号にはハイフンを入れてください
例：00-0000-0000</a:t>
          </a:r>
        </a:p>
      </xdr:txBody>
    </xdr:sp>
    <xdr:clientData/>
  </xdr:twoCellAnchor>
  <xdr:twoCellAnchor>
    <xdr:from>
      <xdr:col>13</xdr:col>
      <xdr:colOff>19050</xdr:colOff>
      <xdr:row>36</xdr:row>
      <xdr:rowOff>95250</xdr:rowOff>
    </xdr:from>
    <xdr:to>
      <xdr:col>20</xdr:col>
      <xdr:colOff>276225</xdr:colOff>
      <xdr:row>38</xdr:row>
      <xdr:rowOff>171450</xdr:rowOff>
    </xdr:to>
    <xdr:sp>
      <xdr:nvSpPr>
        <xdr:cNvPr id="37" name="Rectangle 393"/>
        <xdr:cNvSpPr>
          <a:spLocks/>
        </xdr:cNvSpPr>
      </xdr:nvSpPr>
      <xdr:spPr>
        <a:xfrm>
          <a:off x="5038725" y="9277350"/>
          <a:ext cx="2733675" cy="571500"/>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電話番号・FAX番号にはハイフンを入れてください
例：00-0000-0000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28575</xdr:colOff>
      <xdr:row>20</xdr:row>
      <xdr:rowOff>0</xdr:rowOff>
    </xdr:from>
    <xdr:to>
      <xdr:col>44</xdr:col>
      <xdr:colOff>28575</xdr:colOff>
      <xdr:row>20</xdr:row>
      <xdr:rowOff>0</xdr:rowOff>
    </xdr:to>
    <xdr:sp>
      <xdr:nvSpPr>
        <xdr:cNvPr id="1" name="TextBox 3"/>
        <xdr:cNvSpPr txBox="1">
          <a:spLocks noChangeArrowheads="1"/>
        </xdr:cNvSpPr>
      </xdr:nvSpPr>
      <xdr:spPr>
        <a:xfrm>
          <a:off x="3952875" y="5791200"/>
          <a:ext cx="28575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18</xdr:col>
      <xdr:colOff>85725</xdr:colOff>
      <xdr:row>20</xdr:row>
      <xdr:rowOff>0</xdr:rowOff>
    </xdr:from>
    <xdr:to>
      <xdr:col>23</xdr:col>
      <xdr:colOff>57150</xdr:colOff>
      <xdr:row>20</xdr:row>
      <xdr:rowOff>0</xdr:rowOff>
    </xdr:to>
    <xdr:sp>
      <xdr:nvSpPr>
        <xdr:cNvPr id="2" name="TextBox 4"/>
        <xdr:cNvSpPr txBox="1">
          <a:spLocks noChangeArrowheads="1"/>
        </xdr:cNvSpPr>
      </xdr:nvSpPr>
      <xdr:spPr>
        <a:xfrm>
          <a:off x="1819275" y="5791200"/>
          <a:ext cx="44767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41</xdr:col>
      <xdr:colOff>9525</xdr:colOff>
      <xdr:row>24</xdr:row>
      <xdr:rowOff>95250</xdr:rowOff>
    </xdr:from>
    <xdr:to>
      <xdr:col>44</xdr:col>
      <xdr:colOff>9525</xdr:colOff>
      <xdr:row>24</xdr:row>
      <xdr:rowOff>323850</xdr:rowOff>
    </xdr:to>
    <xdr:sp>
      <xdr:nvSpPr>
        <xdr:cNvPr id="3" name="TextBox 5"/>
        <xdr:cNvSpPr txBox="1">
          <a:spLocks noChangeArrowheads="1"/>
        </xdr:cNvSpPr>
      </xdr:nvSpPr>
      <xdr:spPr>
        <a:xfrm>
          <a:off x="3933825" y="6724650"/>
          <a:ext cx="285750" cy="228600"/>
        </a:xfrm>
        <a:prstGeom prst="rect">
          <a:avLst/>
        </a:prstGeom>
        <a:noFill/>
        <a:ln w="9525" cmpd="sng">
          <a:noFill/>
        </a:ln>
      </xdr:spPr>
      <xdr:txBody>
        <a:bodyPr vertOverflow="clip" wrap="square"/>
        <a:p>
          <a:pPr algn="l">
            <a:defRPr/>
          </a:pPr>
          <a:r>
            <a:rPr lang="en-US" cap="none" sz="800" b="0" i="0" u="none" baseline="0">
              <a:solidFill>
                <a:srgbClr val="969696"/>
              </a:solidFill>
              <a:latin typeface="ＭＳ Ｐゴシック"/>
              <a:ea typeface="ＭＳ Ｐゴシック"/>
              <a:cs typeface="ＭＳ Ｐゴシック"/>
            </a:rPr>
            <a:t>社印</a:t>
          </a:r>
        </a:p>
      </xdr:txBody>
    </xdr:sp>
    <xdr:clientData/>
  </xdr:twoCellAnchor>
  <xdr:twoCellAnchor>
    <xdr:from>
      <xdr:col>41</xdr:col>
      <xdr:colOff>28575</xdr:colOff>
      <xdr:row>32</xdr:row>
      <xdr:rowOff>0</xdr:rowOff>
    </xdr:from>
    <xdr:to>
      <xdr:col>44</xdr:col>
      <xdr:colOff>28575</xdr:colOff>
      <xdr:row>32</xdr:row>
      <xdr:rowOff>0</xdr:rowOff>
    </xdr:to>
    <xdr:sp>
      <xdr:nvSpPr>
        <xdr:cNvPr id="4" name="TextBox 8"/>
        <xdr:cNvSpPr txBox="1">
          <a:spLocks noChangeArrowheads="1"/>
        </xdr:cNvSpPr>
      </xdr:nvSpPr>
      <xdr:spPr>
        <a:xfrm>
          <a:off x="3952875" y="9563100"/>
          <a:ext cx="28575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18</xdr:col>
      <xdr:colOff>85725</xdr:colOff>
      <xdr:row>32</xdr:row>
      <xdr:rowOff>0</xdr:rowOff>
    </xdr:from>
    <xdr:to>
      <xdr:col>23</xdr:col>
      <xdr:colOff>57150</xdr:colOff>
      <xdr:row>32</xdr:row>
      <xdr:rowOff>0</xdr:rowOff>
    </xdr:to>
    <xdr:sp>
      <xdr:nvSpPr>
        <xdr:cNvPr id="5" name="TextBox 9"/>
        <xdr:cNvSpPr txBox="1">
          <a:spLocks noChangeArrowheads="1"/>
        </xdr:cNvSpPr>
      </xdr:nvSpPr>
      <xdr:spPr>
        <a:xfrm>
          <a:off x="1819275" y="9563100"/>
          <a:ext cx="44767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38</xdr:col>
      <xdr:colOff>66675</xdr:colOff>
      <xdr:row>10</xdr:row>
      <xdr:rowOff>85725</xdr:rowOff>
    </xdr:from>
    <xdr:to>
      <xdr:col>46</xdr:col>
      <xdr:colOff>47625</xdr:colOff>
      <xdr:row>11</xdr:row>
      <xdr:rowOff>533400</xdr:rowOff>
    </xdr:to>
    <xdr:sp>
      <xdr:nvSpPr>
        <xdr:cNvPr id="6" name="Oval 14"/>
        <xdr:cNvSpPr>
          <a:spLocks/>
        </xdr:cNvSpPr>
      </xdr:nvSpPr>
      <xdr:spPr>
        <a:xfrm>
          <a:off x="3705225" y="2447925"/>
          <a:ext cx="742950" cy="6953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120</xdr:col>
      <xdr:colOff>47625</xdr:colOff>
      <xdr:row>67</xdr:row>
      <xdr:rowOff>209550</xdr:rowOff>
    </xdr:from>
    <xdr:to>
      <xdr:col>132</xdr:col>
      <xdr:colOff>47625</xdr:colOff>
      <xdr:row>67</xdr:row>
      <xdr:rowOff>209550</xdr:rowOff>
    </xdr:to>
    <xdr:sp>
      <xdr:nvSpPr>
        <xdr:cNvPr id="7" name="Line 16"/>
        <xdr:cNvSpPr>
          <a:spLocks/>
        </xdr:cNvSpPr>
      </xdr:nvSpPr>
      <xdr:spPr>
        <a:xfrm flipV="1">
          <a:off x="11544300" y="20012025"/>
          <a:ext cx="1143000"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47625</xdr:colOff>
      <xdr:row>67</xdr:row>
      <xdr:rowOff>209550</xdr:rowOff>
    </xdr:from>
    <xdr:to>
      <xdr:col>134</xdr:col>
      <xdr:colOff>47625</xdr:colOff>
      <xdr:row>67</xdr:row>
      <xdr:rowOff>209550</xdr:rowOff>
    </xdr:to>
    <xdr:sp>
      <xdr:nvSpPr>
        <xdr:cNvPr id="8" name="Line 17"/>
        <xdr:cNvSpPr>
          <a:spLocks/>
        </xdr:cNvSpPr>
      </xdr:nvSpPr>
      <xdr:spPr>
        <a:xfrm flipV="1">
          <a:off x="11734800" y="20012025"/>
          <a:ext cx="1143000"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47625</xdr:colOff>
      <xdr:row>68</xdr:row>
      <xdr:rowOff>133350</xdr:rowOff>
    </xdr:from>
    <xdr:to>
      <xdr:col>67</xdr:col>
      <xdr:colOff>0</xdr:colOff>
      <xdr:row>68</xdr:row>
      <xdr:rowOff>133350</xdr:rowOff>
    </xdr:to>
    <xdr:sp>
      <xdr:nvSpPr>
        <xdr:cNvPr id="9" name="Line 19"/>
        <xdr:cNvSpPr>
          <a:spLocks/>
        </xdr:cNvSpPr>
      </xdr:nvSpPr>
      <xdr:spPr>
        <a:xfrm flipV="1">
          <a:off x="6210300" y="20183475"/>
          <a:ext cx="238125"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47625</xdr:colOff>
      <xdr:row>75</xdr:row>
      <xdr:rowOff>28575</xdr:rowOff>
    </xdr:from>
    <xdr:to>
      <xdr:col>68</xdr:col>
      <xdr:colOff>0</xdr:colOff>
      <xdr:row>75</xdr:row>
      <xdr:rowOff>28575</xdr:rowOff>
    </xdr:to>
    <xdr:sp>
      <xdr:nvSpPr>
        <xdr:cNvPr id="10" name="Line 20"/>
        <xdr:cNvSpPr>
          <a:spLocks/>
        </xdr:cNvSpPr>
      </xdr:nvSpPr>
      <xdr:spPr>
        <a:xfrm flipV="1">
          <a:off x="6305550" y="21812250"/>
          <a:ext cx="238125"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4</xdr:row>
      <xdr:rowOff>19050</xdr:rowOff>
    </xdr:from>
    <xdr:to>
      <xdr:col>74</xdr:col>
      <xdr:colOff>9525</xdr:colOff>
      <xdr:row>4</xdr:row>
      <xdr:rowOff>228600</xdr:rowOff>
    </xdr:to>
    <xdr:sp>
      <xdr:nvSpPr>
        <xdr:cNvPr id="11" name="Rectangle 25"/>
        <xdr:cNvSpPr>
          <a:spLocks/>
        </xdr:cNvSpPr>
      </xdr:nvSpPr>
      <xdr:spPr>
        <a:xfrm>
          <a:off x="4600575" y="771525"/>
          <a:ext cx="2524125" cy="209550"/>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太枠線内は必ず全項目記入のこと
</a:t>
          </a:r>
        </a:p>
      </xdr:txBody>
    </xdr:sp>
    <xdr:clientData/>
  </xdr:twoCellAnchor>
  <xdr:twoCellAnchor>
    <xdr:from>
      <xdr:col>66</xdr:col>
      <xdr:colOff>9525</xdr:colOff>
      <xdr:row>5</xdr:row>
      <xdr:rowOff>47625</xdr:rowOff>
    </xdr:from>
    <xdr:to>
      <xdr:col>73</xdr:col>
      <xdr:colOff>47625</xdr:colOff>
      <xdr:row>8</xdr:row>
      <xdr:rowOff>47625</xdr:rowOff>
    </xdr:to>
    <xdr:sp>
      <xdr:nvSpPr>
        <xdr:cNvPr id="12" name="Oval 29"/>
        <xdr:cNvSpPr>
          <a:spLocks/>
        </xdr:cNvSpPr>
      </xdr:nvSpPr>
      <xdr:spPr>
        <a:xfrm>
          <a:off x="6362700" y="1047750"/>
          <a:ext cx="704850" cy="6762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57150</xdr:colOff>
      <xdr:row>23</xdr:row>
      <xdr:rowOff>95250</xdr:rowOff>
    </xdr:from>
    <xdr:to>
      <xdr:col>46</xdr:col>
      <xdr:colOff>28575</xdr:colOff>
      <xdr:row>24</xdr:row>
      <xdr:rowOff>514350</xdr:rowOff>
    </xdr:to>
    <xdr:sp>
      <xdr:nvSpPr>
        <xdr:cNvPr id="13" name="Oval 30"/>
        <xdr:cNvSpPr>
          <a:spLocks/>
        </xdr:cNvSpPr>
      </xdr:nvSpPr>
      <xdr:spPr>
        <a:xfrm>
          <a:off x="3695700" y="6477000"/>
          <a:ext cx="733425" cy="6667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4</xdr:row>
      <xdr:rowOff>19050</xdr:rowOff>
    </xdr:from>
    <xdr:to>
      <xdr:col>74</xdr:col>
      <xdr:colOff>9525</xdr:colOff>
      <xdr:row>4</xdr:row>
      <xdr:rowOff>228600</xdr:rowOff>
    </xdr:to>
    <xdr:sp>
      <xdr:nvSpPr>
        <xdr:cNvPr id="14" name="Rectangle 31"/>
        <xdr:cNvSpPr>
          <a:spLocks/>
        </xdr:cNvSpPr>
      </xdr:nvSpPr>
      <xdr:spPr>
        <a:xfrm>
          <a:off x="4600575" y="771525"/>
          <a:ext cx="2524125" cy="209550"/>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太枠線内は必ず全項目記入のこと
</a:t>
          </a:r>
        </a:p>
      </xdr:txBody>
    </xdr:sp>
    <xdr:clientData/>
  </xdr:twoCellAnchor>
  <xdr:twoCellAnchor>
    <xdr:from>
      <xdr:col>38</xdr:col>
      <xdr:colOff>66675</xdr:colOff>
      <xdr:row>10</xdr:row>
      <xdr:rowOff>228600</xdr:rowOff>
    </xdr:from>
    <xdr:to>
      <xdr:col>46</xdr:col>
      <xdr:colOff>66675</xdr:colOff>
      <xdr:row>11</xdr:row>
      <xdr:rowOff>457200</xdr:rowOff>
    </xdr:to>
    <xdr:sp>
      <xdr:nvSpPr>
        <xdr:cNvPr id="15" name="TextBox 32"/>
        <xdr:cNvSpPr txBox="1">
          <a:spLocks noChangeArrowheads="1"/>
        </xdr:cNvSpPr>
      </xdr:nvSpPr>
      <xdr:spPr>
        <a:xfrm>
          <a:off x="3705225" y="2590800"/>
          <a:ext cx="762000" cy="476250"/>
        </a:xfrm>
        <a:prstGeom prst="rect">
          <a:avLst/>
        </a:prstGeom>
        <a:noFill/>
        <a:ln w="9525" cmpd="sng">
          <a:noFill/>
        </a:ln>
      </xdr:spPr>
      <xdr:txBody>
        <a:bodyPr vertOverflow="clip" wrap="square"/>
        <a:p>
          <a:pPr algn="ctr">
            <a:defRPr/>
          </a:pPr>
          <a:r>
            <a:rPr lang="en-US" cap="none" sz="800" b="0" i="0" u="none" baseline="0">
              <a:solidFill>
                <a:srgbClr val="969696"/>
              </a:solidFill>
              <a:latin typeface="ＭＳ Ｐゴシック"/>
              <a:ea typeface="ＭＳ Ｐゴシック"/>
              <a:cs typeface="ＭＳ Ｐゴシック"/>
            </a:rPr>
            <a:t> 申請者印・
法人の場合
は社印</a:t>
          </a:r>
          <a:r>
            <a:rPr lang="en-US" cap="none" sz="800" b="0" i="0" u="none" baseline="0">
              <a:solidFill>
                <a:srgbClr val="969696"/>
              </a:solidFill>
              <a:latin typeface="ＭＳ 明朝"/>
              <a:ea typeface="ＭＳ 明朝"/>
              <a:cs typeface="ＭＳ 明朝"/>
            </a:rPr>
            <a:t>
</a:t>
          </a:r>
        </a:p>
      </xdr:txBody>
    </xdr:sp>
    <xdr:clientData/>
  </xdr:twoCellAnchor>
  <xdr:twoCellAnchor>
    <xdr:from>
      <xdr:col>66</xdr:col>
      <xdr:colOff>28575</xdr:colOff>
      <xdr:row>5</xdr:row>
      <xdr:rowOff>85725</xdr:rowOff>
    </xdr:from>
    <xdr:to>
      <xdr:col>73</xdr:col>
      <xdr:colOff>85725</xdr:colOff>
      <xdr:row>8</xdr:row>
      <xdr:rowOff>28575</xdr:rowOff>
    </xdr:to>
    <xdr:sp>
      <xdr:nvSpPr>
        <xdr:cNvPr id="16" name="TextBox 33"/>
        <xdr:cNvSpPr txBox="1">
          <a:spLocks noChangeArrowheads="1"/>
        </xdr:cNvSpPr>
      </xdr:nvSpPr>
      <xdr:spPr>
        <a:xfrm>
          <a:off x="6381750" y="1085850"/>
          <a:ext cx="723900" cy="619125"/>
        </a:xfrm>
        <a:prstGeom prst="rect">
          <a:avLst/>
        </a:prstGeom>
        <a:noFill/>
        <a:ln w="9525" cmpd="sng">
          <a:noFill/>
        </a:ln>
      </xdr:spPr>
      <xdr:txBody>
        <a:bodyPr vertOverflow="clip" wrap="square"/>
        <a:p>
          <a:pPr algn="ctr">
            <a:defRPr/>
          </a:pPr>
          <a:r>
            <a:rPr lang="en-US" cap="none" sz="800" b="0" i="0" u="none" baseline="0">
              <a:solidFill>
                <a:srgbClr val="969696"/>
              </a:solidFill>
              <a:latin typeface="ＭＳ Ｐゴシック"/>
              <a:ea typeface="ＭＳ Ｐゴシック"/>
              <a:cs typeface="ＭＳ Ｐゴシック"/>
            </a:rPr>
            <a:t>捨印
(申請者印・
法人の場合
社印)</a:t>
          </a:r>
        </a:p>
      </xdr:txBody>
    </xdr:sp>
    <xdr:clientData/>
  </xdr:twoCellAnchor>
  <xdr:twoCellAnchor>
    <xdr:from>
      <xdr:col>41</xdr:col>
      <xdr:colOff>28575</xdr:colOff>
      <xdr:row>19</xdr:row>
      <xdr:rowOff>0</xdr:rowOff>
    </xdr:from>
    <xdr:to>
      <xdr:col>44</xdr:col>
      <xdr:colOff>28575</xdr:colOff>
      <xdr:row>19</xdr:row>
      <xdr:rowOff>0</xdr:rowOff>
    </xdr:to>
    <xdr:sp>
      <xdr:nvSpPr>
        <xdr:cNvPr id="17" name="TextBox 34"/>
        <xdr:cNvSpPr txBox="1">
          <a:spLocks noChangeArrowheads="1"/>
        </xdr:cNvSpPr>
      </xdr:nvSpPr>
      <xdr:spPr>
        <a:xfrm>
          <a:off x="3952875" y="5543550"/>
          <a:ext cx="28575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18</xdr:col>
      <xdr:colOff>85725</xdr:colOff>
      <xdr:row>19</xdr:row>
      <xdr:rowOff>0</xdr:rowOff>
    </xdr:from>
    <xdr:to>
      <xdr:col>23</xdr:col>
      <xdr:colOff>57150</xdr:colOff>
      <xdr:row>19</xdr:row>
      <xdr:rowOff>0</xdr:rowOff>
    </xdr:to>
    <xdr:sp>
      <xdr:nvSpPr>
        <xdr:cNvPr id="18" name="TextBox 35"/>
        <xdr:cNvSpPr txBox="1">
          <a:spLocks noChangeArrowheads="1"/>
        </xdr:cNvSpPr>
      </xdr:nvSpPr>
      <xdr:spPr>
        <a:xfrm>
          <a:off x="1819275" y="5543550"/>
          <a:ext cx="44767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41</xdr:col>
      <xdr:colOff>28575</xdr:colOff>
      <xdr:row>19</xdr:row>
      <xdr:rowOff>0</xdr:rowOff>
    </xdr:from>
    <xdr:to>
      <xdr:col>44</xdr:col>
      <xdr:colOff>28575</xdr:colOff>
      <xdr:row>19</xdr:row>
      <xdr:rowOff>0</xdr:rowOff>
    </xdr:to>
    <xdr:sp>
      <xdr:nvSpPr>
        <xdr:cNvPr id="19" name="TextBox 37"/>
        <xdr:cNvSpPr txBox="1">
          <a:spLocks noChangeArrowheads="1"/>
        </xdr:cNvSpPr>
      </xdr:nvSpPr>
      <xdr:spPr>
        <a:xfrm>
          <a:off x="3952875" y="5543550"/>
          <a:ext cx="28575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18</xdr:col>
      <xdr:colOff>85725</xdr:colOff>
      <xdr:row>19</xdr:row>
      <xdr:rowOff>0</xdr:rowOff>
    </xdr:from>
    <xdr:to>
      <xdr:col>23</xdr:col>
      <xdr:colOff>57150</xdr:colOff>
      <xdr:row>19</xdr:row>
      <xdr:rowOff>0</xdr:rowOff>
    </xdr:to>
    <xdr:sp>
      <xdr:nvSpPr>
        <xdr:cNvPr id="20" name="TextBox 38"/>
        <xdr:cNvSpPr txBox="1">
          <a:spLocks noChangeArrowheads="1"/>
        </xdr:cNvSpPr>
      </xdr:nvSpPr>
      <xdr:spPr>
        <a:xfrm>
          <a:off x="1819275" y="5543550"/>
          <a:ext cx="44767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41</xdr:col>
      <xdr:colOff>28575</xdr:colOff>
      <xdr:row>31</xdr:row>
      <xdr:rowOff>0</xdr:rowOff>
    </xdr:from>
    <xdr:to>
      <xdr:col>44</xdr:col>
      <xdr:colOff>28575</xdr:colOff>
      <xdr:row>31</xdr:row>
      <xdr:rowOff>0</xdr:rowOff>
    </xdr:to>
    <xdr:sp>
      <xdr:nvSpPr>
        <xdr:cNvPr id="21" name="TextBox 41"/>
        <xdr:cNvSpPr txBox="1">
          <a:spLocks noChangeArrowheads="1"/>
        </xdr:cNvSpPr>
      </xdr:nvSpPr>
      <xdr:spPr>
        <a:xfrm>
          <a:off x="3952875" y="9315450"/>
          <a:ext cx="28575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18</xdr:col>
      <xdr:colOff>85725</xdr:colOff>
      <xdr:row>31</xdr:row>
      <xdr:rowOff>0</xdr:rowOff>
    </xdr:from>
    <xdr:to>
      <xdr:col>23</xdr:col>
      <xdr:colOff>57150</xdr:colOff>
      <xdr:row>31</xdr:row>
      <xdr:rowOff>0</xdr:rowOff>
    </xdr:to>
    <xdr:sp>
      <xdr:nvSpPr>
        <xdr:cNvPr id="22" name="TextBox 42"/>
        <xdr:cNvSpPr txBox="1">
          <a:spLocks noChangeArrowheads="1"/>
        </xdr:cNvSpPr>
      </xdr:nvSpPr>
      <xdr:spPr>
        <a:xfrm>
          <a:off x="1819275" y="9315450"/>
          <a:ext cx="44767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oneCellAnchor>
    <xdr:from>
      <xdr:col>83</xdr:col>
      <xdr:colOff>66675</xdr:colOff>
      <xdr:row>6</xdr:row>
      <xdr:rowOff>161925</xdr:rowOff>
    </xdr:from>
    <xdr:ext cx="1762125" cy="485775"/>
    <xdr:sp>
      <xdr:nvSpPr>
        <xdr:cNvPr id="23" name="AutoShape 43">
          <a:hlinkClick r:id="rId1"/>
        </xdr:cNvPr>
        <xdr:cNvSpPr>
          <a:spLocks/>
        </xdr:cNvSpPr>
      </xdr:nvSpPr>
      <xdr:spPr>
        <a:xfrm>
          <a:off x="8039100" y="1352550"/>
          <a:ext cx="1762125" cy="485775"/>
        </a:xfrm>
        <a:prstGeom prst="bevel">
          <a:avLst/>
        </a:prstGeom>
        <a:solidFill>
          <a:srgbClr val="333399"/>
        </a:solidFill>
        <a:ln w="9525" cmpd="sng">
          <a:noFill/>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記入シートへ</a:t>
          </a:r>
        </a:p>
      </xdr:txBody>
    </xdr:sp>
    <xdr:clientData fLocksWithSheet="0" fPrintsWithSheet="0"/>
  </xdr:oneCellAnchor>
  <xdr:oneCellAnchor>
    <xdr:from>
      <xdr:col>83</xdr:col>
      <xdr:colOff>57150</xdr:colOff>
      <xdr:row>9</xdr:row>
      <xdr:rowOff>0</xdr:rowOff>
    </xdr:from>
    <xdr:ext cx="2133600" cy="476250"/>
    <xdr:sp>
      <xdr:nvSpPr>
        <xdr:cNvPr id="24" name="AutoShape 45">
          <a:hlinkClick r:id="rId2"/>
        </xdr:cNvPr>
        <xdr:cNvSpPr>
          <a:spLocks/>
        </xdr:cNvSpPr>
      </xdr:nvSpPr>
      <xdr:spPr>
        <a:xfrm>
          <a:off x="8029575" y="2114550"/>
          <a:ext cx="2133600" cy="476250"/>
        </a:xfrm>
        <a:prstGeom prst="bevel">
          <a:avLst/>
        </a:prstGeom>
        <a:solidFill>
          <a:srgbClr val="333399"/>
        </a:solidFill>
        <a:ln w="9525" cmpd="sng">
          <a:noFill/>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予定枠申込書（2/3）へ</a:t>
          </a:r>
        </a:p>
      </xdr:txBody>
    </xdr:sp>
    <xdr:clientData fLocksWithSheet="0" fPrintsWithSheet="0"/>
  </xdr:oneCellAnchor>
  <xdr:oneCellAnchor>
    <xdr:from>
      <xdr:col>83</xdr:col>
      <xdr:colOff>66675</xdr:colOff>
      <xdr:row>11</xdr:row>
      <xdr:rowOff>219075</xdr:rowOff>
    </xdr:from>
    <xdr:ext cx="2124075" cy="485775"/>
    <xdr:sp>
      <xdr:nvSpPr>
        <xdr:cNvPr id="25" name="AutoShape 46">
          <a:hlinkClick r:id="rId3"/>
        </xdr:cNvPr>
        <xdr:cNvSpPr>
          <a:spLocks/>
        </xdr:cNvSpPr>
      </xdr:nvSpPr>
      <xdr:spPr>
        <a:xfrm>
          <a:off x="8039100" y="2828925"/>
          <a:ext cx="2124075" cy="485775"/>
        </a:xfrm>
        <a:prstGeom prst="bevel">
          <a:avLst/>
        </a:prstGeom>
        <a:solidFill>
          <a:srgbClr val="333399"/>
        </a:solidFill>
        <a:ln w="9525" cmpd="sng">
          <a:noFill/>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予定枠申込書（3/3）へ</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38100</xdr:colOff>
      <xdr:row>0</xdr:row>
      <xdr:rowOff>0</xdr:rowOff>
    </xdr:from>
    <xdr:to>
      <xdr:col>47</xdr:col>
      <xdr:colOff>38100</xdr:colOff>
      <xdr:row>0</xdr:row>
      <xdr:rowOff>0</xdr:rowOff>
    </xdr:to>
    <xdr:sp>
      <xdr:nvSpPr>
        <xdr:cNvPr id="1" name="Oval 1"/>
        <xdr:cNvSpPr>
          <a:spLocks/>
        </xdr:cNvSpPr>
      </xdr:nvSpPr>
      <xdr:spPr>
        <a:xfrm>
          <a:off x="26012775" y="0"/>
          <a:ext cx="411480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0</xdr:row>
      <xdr:rowOff>0</xdr:rowOff>
    </xdr:from>
    <xdr:to>
      <xdr:col>18</xdr:col>
      <xdr:colOff>47625</xdr:colOff>
      <xdr:row>0</xdr:row>
      <xdr:rowOff>0</xdr:rowOff>
    </xdr:to>
    <xdr:sp>
      <xdr:nvSpPr>
        <xdr:cNvPr id="2" name="TextBox 2"/>
        <xdr:cNvSpPr txBox="1">
          <a:spLocks noChangeArrowheads="1"/>
        </xdr:cNvSpPr>
      </xdr:nvSpPr>
      <xdr:spPr>
        <a:xfrm>
          <a:off x="7458075" y="0"/>
          <a:ext cx="279082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43</xdr:col>
      <xdr:colOff>28575</xdr:colOff>
      <xdr:row>0</xdr:row>
      <xdr:rowOff>0</xdr:rowOff>
    </xdr:from>
    <xdr:to>
      <xdr:col>46</xdr:col>
      <xdr:colOff>28575</xdr:colOff>
      <xdr:row>0</xdr:row>
      <xdr:rowOff>0</xdr:rowOff>
    </xdr:to>
    <xdr:sp>
      <xdr:nvSpPr>
        <xdr:cNvPr id="3" name="TextBox 3"/>
        <xdr:cNvSpPr txBox="1">
          <a:spLocks noChangeArrowheads="1"/>
        </xdr:cNvSpPr>
      </xdr:nvSpPr>
      <xdr:spPr>
        <a:xfrm>
          <a:off x="27374850" y="0"/>
          <a:ext cx="205740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20</xdr:col>
      <xdr:colOff>85725</xdr:colOff>
      <xdr:row>0</xdr:row>
      <xdr:rowOff>0</xdr:rowOff>
    </xdr:from>
    <xdr:to>
      <xdr:col>25</xdr:col>
      <xdr:colOff>57150</xdr:colOff>
      <xdr:row>0</xdr:row>
      <xdr:rowOff>0</xdr:rowOff>
    </xdr:to>
    <xdr:sp>
      <xdr:nvSpPr>
        <xdr:cNvPr id="4" name="TextBox 4"/>
        <xdr:cNvSpPr txBox="1">
          <a:spLocks noChangeArrowheads="1"/>
        </xdr:cNvSpPr>
      </xdr:nvSpPr>
      <xdr:spPr>
        <a:xfrm>
          <a:off x="11658600" y="0"/>
          <a:ext cx="340042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43</xdr:col>
      <xdr:colOff>28575</xdr:colOff>
      <xdr:row>0</xdr:row>
      <xdr:rowOff>0</xdr:rowOff>
    </xdr:from>
    <xdr:to>
      <xdr:col>46</xdr:col>
      <xdr:colOff>28575</xdr:colOff>
      <xdr:row>0</xdr:row>
      <xdr:rowOff>0</xdr:rowOff>
    </xdr:to>
    <xdr:sp>
      <xdr:nvSpPr>
        <xdr:cNvPr id="5" name="TextBox 5"/>
        <xdr:cNvSpPr txBox="1">
          <a:spLocks noChangeArrowheads="1"/>
        </xdr:cNvSpPr>
      </xdr:nvSpPr>
      <xdr:spPr>
        <a:xfrm>
          <a:off x="27374850" y="0"/>
          <a:ext cx="205740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41</xdr:col>
      <xdr:colOff>38100</xdr:colOff>
      <xdr:row>0</xdr:row>
      <xdr:rowOff>0</xdr:rowOff>
    </xdr:from>
    <xdr:to>
      <xdr:col>47</xdr:col>
      <xdr:colOff>38100</xdr:colOff>
      <xdr:row>0</xdr:row>
      <xdr:rowOff>0</xdr:rowOff>
    </xdr:to>
    <xdr:sp>
      <xdr:nvSpPr>
        <xdr:cNvPr id="6" name="Oval 6"/>
        <xdr:cNvSpPr>
          <a:spLocks/>
        </xdr:cNvSpPr>
      </xdr:nvSpPr>
      <xdr:spPr>
        <a:xfrm>
          <a:off x="26012775" y="0"/>
          <a:ext cx="411480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0</xdr:row>
      <xdr:rowOff>0</xdr:rowOff>
    </xdr:from>
    <xdr:to>
      <xdr:col>18</xdr:col>
      <xdr:colOff>47625</xdr:colOff>
      <xdr:row>0</xdr:row>
      <xdr:rowOff>0</xdr:rowOff>
    </xdr:to>
    <xdr:sp>
      <xdr:nvSpPr>
        <xdr:cNvPr id="7" name="TextBox 7"/>
        <xdr:cNvSpPr txBox="1">
          <a:spLocks noChangeArrowheads="1"/>
        </xdr:cNvSpPr>
      </xdr:nvSpPr>
      <xdr:spPr>
        <a:xfrm>
          <a:off x="7458075" y="0"/>
          <a:ext cx="279082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43</xdr:col>
      <xdr:colOff>28575</xdr:colOff>
      <xdr:row>0</xdr:row>
      <xdr:rowOff>0</xdr:rowOff>
    </xdr:from>
    <xdr:to>
      <xdr:col>46</xdr:col>
      <xdr:colOff>28575</xdr:colOff>
      <xdr:row>0</xdr:row>
      <xdr:rowOff>0</xdr:rowOff>
    </xdr:to>
    <xdr:sp>
      <xdr:nvSpPr>
        <xdr:cNvPr id="8" name="TextBox 8"/>
        <xdr:cNvSpPr txBox="1">
          <a:spLocks noChangeArrowheads="1"/>
        </xdr:cNvSpPr>
      </xdr:nvSpPr>
      <xdr:spPr>
        <a:xfrm>
          <a:off x="27374850" y="0"/>
          <a:ext cx="205740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20</xdr:col>
      <xdr:colOff>85725</xdr:colOff>
      <xdr:row>0</xdr:row>
      <xdr:rowOff>0</xdr:rowOff>
    </xdr:from>
    <xdr:to>
      <xdr:col>25</xdr:col>
      <xdr:colOff>57150</xdr:colOff>
      <xdr:row>0</xdr:row>
      <xdr:rowOff>0</xdr:rowOff>
    </xdr:to>
    <xdr:sp>
      <xdr:nvSpPr>
        <xdr:cNvPr id="9" name="TextBox 9"/>
        <xdr:cNvSpPr txBox="1">
          <a:spLocks noChangeArrowheads="1"/>
        </xdr:cNvSpPr>
      </xdr:nvSpPr>
      <xdr:spPr>
        <a:xfrm>
          <a:off x="11658600" y="0"/>
          <a:ext cx="340042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40</xdr:col>
      <xdr:colOff>57150</xdr:colOff>
      <xdr:row>0</xdr:row>
      <xdr:rowOff>0</xdr:rowOff>
    </xdr:from>
    <xdr:to>
      <xdr:col>49</xdr:col>
      <xdr:colOff>0</xdr:colOff>
      <xdr:row>0</xdr:row>
      <xdr:rowOff>0</xdr:rowOff>
    </xdr:to>
    <xdr:sp>
      <xdr:nvSpPr>
        <xdr:cNvPr id="10" name="TextBox 10"/>
        <xdr:cNvSpPr txBox="1">
          <a:spLocks noChangeArrowheads="1"/>
        </xdr:cNvSpPr>
      </xdr:nvSpPr>
      <xdr:spPr>
        <a:xfrm>
          <a:off x="25346025" y="0"/>
          <a:ext cx="6115050" cy="0"/>
        </a:xfrm>
        <a:prstGeom prst="rect">
          <a:avLst/>
        </a:prstGeom>
        <a:noFill/>
        <a:ln w="9525" cmpd="sng">
          <a:noFill/>
        </a:ln>
      </xdr:spPr>
      <xdr:txBody>
        <a:bodyPr vertOverflow="clip" wrap="square"/>
        <a:p>
          <a:pPr algn="l">
            <a:defRPr/>
          </a:pPr>
          <a:r>
            <a:rPr lang="en-US" cap="none" sz="800" b="0" i="0" u="none" baseline="0"/>
            <a:t> 　　実印
（法人の場合
　は登録印）
</a:t>
          </a:r>
        </a:p>
      </xdr:txBody>
    </xdr:sp>
    <xdr:clientData/>
  </xdr:twoCellAnchor>
  <xdr:twoCellAnchor>
    <xdr:from>
      <xdr:col>50</xdr:col>
      <xdr:colOff>66675</xdr:colOff>
      <xdr:row>0</xdr:row>
      <xdr:rowOff>0</xdr:rowOff>
    </xdr:from>
    <xdr:to>
      <xdr:col>76</xdr:col>
      <xdr:colOff>9525</xdr:colOff>
      <xdr:row>0</xdr:row>
      <xdr:rowOff>0</xdr:rowOff>
    </xdr:to>
    <xdr:sp>
      <xdr:nvSpPr>
        <xdr:cNvPr id="11" name="Rectangle 11"/>
        <xdr:cNvSpPr>
          <a:spLocks/>
        </xdr:cNvSpPr>
      </xdr:nvSpPr>
      <xdr:spPr>
        <a:xfrm>
          <a:off x="32213550" y="0"/>
          <a:ext cx="17773650" cy="0"/>
        </a:xfrm>
        <a:prstGeom prst="roundRect">
          <a:avLst/>
        </a:prstGeom>
        <a:noFill/>
        <a:ln w="28575"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太枠線内は必ず全項目記入のこと
</a:t>
          </a:r>
        </a:p>
      </xdr:txBody>
    </xdr:sp>
    <xdr:clientData/>
  </xdr:twoCellAnchor>
  <xdr:twoCellAnchor>
    <xdr:from>
      <xdr:col>31</xdr:col>
      <xdr:colOff>66675</xdr:colOff>
      <xdr:row>21</xdr:row>
      <xdr:rowOff>209550</xdr:rowOff>
    </xdr:from>
    <xdr:to>
      <xdr:col>51</xdr:col>
      <xdr:colOff>28575</xdr:colOff>
      <xdr:row>21</xdr:row>
      <xdr:rowOff>209550</xdr:rowOff>
    </xdr:to>
    <xdr:sp>
      <xdr:nvSpPr>
        <xdr:cNvPr id="12" name="Line 12"/>
        <xdr:cNvSpPr>
          <a:spLocks/>
        </xdr:cNvSpPr>
      </xdr:nvSpPr>
      <xdr:spPr>
        <a:xfrm>
          <a:off x="19183350" y="5210175"/>
          <a:ext cx="13677900"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0</xdr:row>
      <xdr:rowOff>0</xdr:rowOff>
    </xdr:from>
    <xdr:to>
      <xdr:col>47</xdr:col>
      <xdr:colOff>47625</xdr:colOff>
      <xdr:row>0</xdr:row>
      <xdr:rowOff>0</xdr:rowOff>
    </xdr:to>
    <xdr:sp>
      <xdr:nvSpPr>
        <xdr:cNvPr id="13" name="Oval 13"/>
        <xdr:cNvSpPr>
          <a:spLocks/>
        </xdr:cNvSpPr>
      </xdr:nvSpPr>
      <xdr:spPr>
        <a:xfrm>
          <a:off x="26022300" y="0"/>
          <a:ext cx="411480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57150</xdr:colOff>
      <xdr:row>0</xdr:row>
      <xdr:rowOff>0</xdr:rowOff>
    </xdr:from>
    <xdr:to>
      <xdr:col>47</xdr:col>
      <xdr:colOff>76200</xdr:colOff>
      <xdr:row>0</xdr:row>
      <xdr:rowOff>0</xdr:rowOff>
    </xdr:to>
    <xdr:sp>
      <xdr:nvSpPr>
        <xdr:cNvPr id="14" name="Oval 14"/>
        <xdr:cNvSpPr>
          <a:spLocks/>
        </xdr:cNvSpPr>
      </xdr:nvSpPr>
      <xdr:spPr>
        <a:xfrm>
          <a:off x="26031825" y="0"/>
          <a:ext cx="413385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47625</xdr:colOff>
      <xdr:row>48</xdr:row>
      <xdr:rowOff>152400</xdr:rowOff>
    </xdr:from>
    <xdr:to>
      <xdr:col>134</xdr:col>
      <xdr:colOff>47625</xdr:colOff>
      <xdr:row>48</xdr:row>
      <xdr:rowOff>152400</xdr:rowOff>
    </xdr:to>
    <xdr:sp>
      <xdr:nvSpPr>
        <xdr:cNvPr id="15" name="Line 16"/>
        <xdr:cNvSpPr>
          <a:spLocks/>
        </xdr:cNvSpPr>
      </xdr:nvSpPr>
      <xdr:spPr>
        <a:xfrm flipV="1">
          <a:off x="81572100" y="12372975"/>
          <a:ext cx="8229600"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124</xdr:col>
      <xdr:colOff>47625</xdr:colOff>
      <xdr:row>48</xdr:row>
      <xdr:rowOff>152400</xdr:rowOff>
    </xdr:from>
    <xdr:to>
      <xdr:col>136</xdr:col>
      <xdr:colOff>47625</xdr:colOff>
      <xdr:row>48</xdr:row>
      <xdr:rowOff>152400</xdr:rowOff>
    </xdr:to>
    <xdr:sp>
      <xdr:nvSpPr>
        <xdr:cNvPr id="16" name="Line 17"/>
        <xdr:cNvSpPr>
          <a:spLocks/>
        </xdr:cNvSpPr>
      </xdr:nvSpPr>
      <xdr:spPr>
        <a:xfrm flipV="1">
          <a:off x="82943700" y="12372975"/>
          <a:ext cx="8229600"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9525</xdr:colOff>
      <xdr:row>21</xdr:row>
      <xdr:rowOff>314325</xdr:rowOff>
    </xdr:from>
    <xdr:to>
      <xdr:col>20</xdr:col>
      <xdr:colOff>276225</xdr:colOff>
      <xdr:row>22</xdr:row>
      <xdr:rowOff>28575</xdr:rowOff>
    </xdr:to>
    <xdr:pic>
      <xdr:nvPicPr>
        <xdr:cNvPr id="17" name="Picture 18"/>
        <xdr:cNvPicPr preferRelativeResize="1">
          <a:picLocks noChangeAspect="1"/>
        </xdr:cNvPicPr>
      </xdr:nvPicPr>
      <xdr:blipFill>
        <a:blip r:embed="rId1"/>
        <a:stretch>
          <a:fillRect/>
        </a:stretch>
      </xdr:blipFill>
      <xdr:spPr>
        <a:xfrm>
          <a:off x="11582400" y="5314950"/>
          <a:ext cx="266700" cy="28575"/>
        </a:xfrm>
        <a:prstGeom prst="rect">
          <a:avLst/>
        </a:prstGeom>
        <a:noFill/>
        <a:ln w="9525" cmpd="sng">
          <a:noFill/>
        </a:ln>
      </xdr:spPr>
    </xdr:pic>
    <xdr:clientData/>
  </xdr:twoCellAnchor>
  <xdr:twoCellAnchor>
    <xdr:from>
      <xdr:col>66</xdr:col>
      <xdr:colOff>47625</xdr:colOff>
      <xdr:row>49</xdr:row>
      <xdr:rowOff>133350</xdr:rowOff>
    </xdr:from>
    <xdr:to>
      <xdr:col>69</xdr:col>
      <xdr:colOff>0</xdr:colOff>
      <xdr:row>49</xdr:row>
      <xdr:rowOff>133350</xdr:rowOff>
    </xdr:to>
    <xdr:sp>
      <xdr:nvSpPr>
        <xdr:cNvPr id="18" name="Line 19"/>
        <xdr:cNvSpPr>
          <a:spLocks/>
        </xdr:cNvSpPr>
      </xdr:nvSpPr>
      <xdr:spPr>
        <a:xfrm flipV="1">
          <a:off x="43167300" y="12506325"/>
          <a:ext cx="2009775"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47625</xdr:colOff>
      <xdr:row>56</xdr:row>
      <xdr:rowOff>28575</xdr:rowOff>
    </xdr:from>
    <xdr:to>
      <xdr:col>70</xdr:col>
      <xdr:colOff>0</xdr:colOff>
      <xdr:row>56</xdr:row>
      <xdr:rowOff>28575</xdr:rowOff>
    </xdr:to>
    <xdr:sp>
      <xdr:nvSpPr>
        <xdr:cNvPr id="19" name="Line 20"/>
        <xdr:cNvSpPr>
          <a:spLocks/>
        </xdr:cNvSpPr>
      </xdr:nvSpPr>
      <xdr:spPr>
        <a:xfrm flipV="1">
          <a:off x="43853100" y="13468350"/>
          <a:ext cx="2009775"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62</xdr:col>
      <xdr:colOff>9525</xdr:colOff>
      <xdr:row>21</xdr:row>
      <xdr:rowOff>314325</xdr:rowOff>
    </xdr:from>
    <xdr:to>
      <xdr:col>62</xdr:col>
      <xdr:colOff>295275</xdr:colOff>
      <xdr:row>21</xdr:row>
      <xdr:rowOff>504825</xdr:rowOff>
    </xdr:to>
    <xdr:pic>
      <xdr:nvPicPr>
        <xdr:cNvPr id="20" name="Picture 21"/>
        <xdr:cNvPicPr preferRelativeResize="1">
          <a:picLocks noChangeAspect="1"/>
        </xdr:cNvPicPr>
      </xdr:nvPicPr>
      <xdr:blipFill>
        <a:blip r:embed="rId1"/>
        <a:stretch>
          <a:fillRect/>
        </a:stretch>
      </xdr:blipFill>
      <xdr:spPr>
        <a:xfrm>
          <a:off x="40386000" y="5314950"/>
          <a:ext cx="285750" cy="0"/>
        </a:xfrm>
        <a:prstGeom prst="rect">
          <a:avLst/>
        </a:prstGeom>
        <a:noFill/>
        <a:ln w="9525" cmpd="sng">
          <a:noFill/>
        </a:ln>
      </xdr:spPr>
    </xdr:pic>
    <xdr:clientData/>
  </xdr:twoCellAnchor>
  <xdr:twoCellAnchor editAs="oneCell">
    <xdr:from>
      <xdr:col>77</xdr:col>
      <xdr:colOff>0</xdr:colOff>
      <xdr:row>17</xdr:row>
      <xdr:rowOff>0</xdr:rowOff>
    </xdr:from>
    <xdr:to>
      <xdr:col>77</xdr:col>
      <xdr:colOff>638175</xdr:colOff>
      <xdr:row>18</xdr:row>
      <xdr:rowOff>228600</xdr:rowOff>
    </xdr:to>
    <xdr:pic>
      <xdr:nvPicPr>
        <xdr:cNvPr id="21" name="Picture 22"/>
        <xdr:cNvPicPr preferRelativeResize="1">
          <a:picLocks noChangeAspect="1"/>
        </xdr:cNvPicPr>
      </xdr:nvPicPr>
      <xdr:blipFill>
        <a:blip r:embed="rId2"/>
        <a:stretch>
          <a:fillRect/>
        </a:stretch>
      </xdr:blipFill>
      <xdr:spPr>
        <a:xfrm>
          <a:off x="50663475" y="3733800"/>
          <a:ext cx="638175" cy="476250"/>
        </a:xfrm>
        <a:prstGeom prst="rect">
          <a:avLst/>
        </a:prstGeom>
        <a:noFill/>
        <a:ln w="9525" cmpd="sng">
          <a:noFill/>
        </a:ln>
      </xdr:spPr>
    </xdr:pic>
    <xdr:clientData/>
  </xdr:twoCellAnchor>
  <xdr:twoCellAnchor editAs="oneCell">
    <xdr:from>
      <xdr:col>76</xdr:col>
      <xdr:colOff>38100</xdr:colOff>
      <xdr:row>17</xdr:row>
      <xdr:rowOff>0</xdr:rowOff>
    </xdr:from>
    <xdr:to>
      <xdr:col>77</xdr:col>
      <xdr:colOff>123825</xdr:colOff>
      <xdr:row>18</xdr:row>
      <xdr:rowOff>133350</xdr:rowOff>
    </xdr:to>
    <xdr:pic>
      <xdr:nvPicPr>
        <xdr:cNvPr id="22" name="Picture 23"/>
        <xdr:cNvPicPr preferRelativeResize="1">
          <a:picLocks noChangeAspect="1"/>
        </xdr:cNvPicPr>
      </xdr:nvPicPr>
      <xdr:blipFill>
        <a:blip r:embed="rId3"/>
        <a:stretch>
          <a:fillRect/>
        </a:stretch>
      </xdr:blipFill>
      <xdr:spPr>
        <a:xfrm>
          <a:off x="50015775" y="3733800"/>
          <a:ext cx="771525" cy="381000"/>
        </a:xfrm>
        <a:prstGeom prst="rect">
          <a:avLst/>
        </a:prstGeom>
        <a:noFill/>
        <a:ln w="9525" cmpd="sng">
          <a:noFill/>
        </a:ln>
      </xdr:spPr>
    </xdr:pic>
    <xdr:clientData/>
  </xdr:twoCellAnchor>
  <xdr:twoCellAnchor>
    <xdr:from>
      <xdr:col>8</xdr:col>
      <xdr:colOff>114300</xdr:colOff>
      <xdr:row>2</xdr:row>
      <xdr:rowOff>38100</xdr:rowOff>
    </xdr:from>
    <xdr:to>
      <xdr:col>13</xdr:col>
      <xdr:colOff>123825</xdr:colOff>
      <xdr:row>3</xdr:row>
      <xdr:rowOff>9525</xdr:rowOff>
    </xdr:to>
    <xdr:sp>
      <xdr:nvSpPr>
        <xdr:cNvPr id="23" name="Rectangle 32"/>
        <xdr:cNvSpPr>
          <a:spLocks/>
        </xdr:cNvSpPr>
      </xdr:nvSpPr>
      <xdr:spPr>
        <a:xfrm>
          <a:off x="4619625" y="352425"/>
          <a:ext cx="2838450" cy="219075"/>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太枠線内は必ず全項目記入のこと
</a:t>
          </a:r>
        </a:p>
      </xdr:txBody>
    </xdr:sp>
    <xdr:clientData/>
  </xdr:twoCellAnchor>
  <xdr:twoCellAnchor>
    <xdr:from>
      <xdr:col>12</xdr:col>
      <xdr:colOff>0</xdr:colOff>
      <xdr:row>16</xdr:row>
      <xdr:rowOff>0</xdr:rowOff>
    </xdr:from>
    <xdr:to>
      <xdr:col>12</xdr:col>
      <xdr:colOff>0</xdr:colOff>
      <xdr:row>16</xdr:row>
      <xdr:rowOff>0</xdr:rowOff>
    </xdr:to>
    <xdr:sp>
      <xdr:nvSpPr>
        <xdr:cNvPr id="24" name="Line 35"/>
        <xdr:cNvSpPr>
          <a:spLocks/>
        </xdr:cNvSpPr>
      </xdr:nvSpPr>
      <xdr:spPr>
        <a:xfrm>
          <a:off x="6753225" y="3543300"/>
          <a:ext cx="0"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xdr:row>
      <xdr:rowOff>133350</xdr:rowOff>
    </xdr:from>
    <xdr:to>
      <xdr:col>13</xdr:col>
      <xdr:colOff>114300</xdr:colOff>
      <xdr:row>6</xdr:row>
      <xdr:rowOff>161925</xdr:rowOff>
    </xdr:to>
    <xdr:sp>
      <xdr:nvSpPr>
        <xdr:cNvPr id="25" name="Oval 52"/>
        <xdr:cNvSpPr>
          <a:spLocks/>
        </xdr:cNvSpPr>
      </xdr:nvSpPr>
      <xdr:spPr>
        <a:xfrm>
          <a:off x="6715125" y="695325"/>
          <a:ext cx="733425" cy="6572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21</xdr:row>
      <xdr:rowOff>0</xdr:rowOff>
    </xdr:from>
    <xdr:to>
      <xdr:col>52</xdr:col>
      <xdr:colOff>28575</xdr:colOff>
      <xdr:row>21</xdr:row>
      <xdr:rowOff>0</xdr:rowOff>
    </xdr:to>
    <xdr:sp>
      <xdr:nvSpPr>
        <xdr:cNvPr id="26" name="Line 53"/>
        <xdr:cNvSpPr>
          <a:spLocks/>
        </xdr:cNvSpPr>
      </xdr:nvSpPr>
      <xdr:spPr>
        <a:xfrm>
          <a:off x="19869150" y="5000625"/>
          <a:ext cx="13677900"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63</xdr:col>
      <xdr:colOff>9525</xdr:colOff>
      <xdr:row>21</xdr:row>
      <xdr:rowOff>0</xdr:rowOff>
    </xdr:from>
    <xdr:to>
      <xdr:col>63</xdr:col>
      <xdr:colOff>295275</xdr:colOff>
      <xdr:row>21</xdr:row>
      <xdr:rowOff>0</xdr:rowOff>
    </xdr:to>
    <xdr:pic>
      <xdr:nvPicPr>
        <xdr:cNvPr id="27" name="Picture 54"/>
        <xdr:cNvPicPr preferRelativeResize="1">
          <a:picLocks noChangeAspect="1"/>
        </xdr:cNvPicPr>
      </xdr:nvPicPr>
      <xdr:blipFill>
        <a:blip r:embed="rId1"/>
        <a:stretch>
          <a:fillRect/>
        </a:stretch>
      </xdr:blipFill>
      <xdr:spPr>
        <a:xfrm>
          <a:off x="41071800" y="5000625"/>
          <a:ext cx="285750" cy="0"/>
        </a:xfrm>
        <a:prstGeom prst="rect">
          <a:avLst/>
        </a:prstGeom>
        <a:noFill/>
        <a:ln w="9525" cmpd="sng">
          <a:noFill/>
        </a:ln>
      </xdr:spPr>
    </xdr:pic>
    <xdr:clientData/>
  </xdr:twoCellAnchor>
  <xdr:twoCellAnchor>
    <xdr:from>
      <xdr:col>12</xdr:col>
      <xdr:colOff>76200</xdr:colOff>
      <xdr:row>3</xdr:row>
      <xdr:rowOff>161925</xdr:rowOff>
    </xdr:from>
    <xdr:to>
      <xdr:col>14</xdr:col>
      <xdr:colOff>47625</xdr:colOff>
      <xdr:row>6</xdr:row>
      <xdr:rowOff>228600</xdr:rowOff>
    </xdr:to>
    <xdr:sp>
      <xdr:nvSpPr>
        <xdr:cNvPr id="28" name="TextBox 55"/>
        <xdr:cNvSpPr txBox="1">
          <a:spLocks noChangeArrowheads="1"/>
        </xdr:cNvSpPr>
      </xdr:nvSpPr>
      <xdr:spPr>
        <a:xfrm>
          <a:off x="6829425" y="723900"/>
          <a:ext cx="676275" cy="69532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800" b="0" i="0" u="none" baseline="0">
              <a:solidFill>
                <a:srgbClr val="969696"/>
              </a:solidFill>
              <a:latin typeface="ＭＳ Ｐゴシック"/>
              <a:ea typeface="ＭＳ Ｐゴシック"/>
              <a:cs typeface="ＭＳ Ｐゴシック"/>
            </a:rPr>
            <a:t>　捨印
(申請者印・
法人の場合
は社印)
</a:t>
          </a:r>
        </a:p>
      </xdr:txBody>
    </xdr:sp>
    <xdr:clientData/>
  </xdr:twoCellAnchor>
  <xdr:twoCellAnchor editAs="oneCell">
    <xdr:from>
      <xdr:col>20</xdr:col>
      <xdr:colOff>9525</xdr:colOff>
      <xdr:row>27</xdr:row>
      <xdr:rowOff>0</xdr:rowOff>
    </xdr:from>
    <xdr:to>
      <xdr:col>20</xdr:col>
      <xdr:colOff>276225</xdr:colOff>
      <xdr:row>27</xdr:row>
      <xdr:rowOff>19050</xdr:rowOff>
    </xdr:to>
    <xdr:pic>
      <xdr:nvPicPr>
        <xdr:cNvPr id="29" name="Picture 56"/>
        <xdr:cNvPicPr preferRelativeResize="1">
          <a:picLocks noChangeAspect="1"/>
        </xdr:cNvPicPr>
      </xdr:nvPicPr>
      <xdr:blipFill>
        <a:blip r:embed="rId1"/>
        <a:stretch>
          <a:fillRect/>
        </a:stretch>
      </xdr:blipFill>
      <xdr:spPr>
        <a:xfrm>
          <a:off x="11582400" y="6572250"/>
          <a:ext cx="266700" cy="19050"/>
        </a:xfrm>
        <a:prstGeom prst="rect">
          <a:avLst/>
        </a:prstGeom>
        <a:noFill/>
        <a:ln w="9525" cmpd="sng">
          <a:noFill/>
        </a:ln>
      </xdr:spPr>
    </xdr:pic>
    <xdr:clientData/>
  </xdr:twoCellAnchor>
  <xdr:twoCellAnchor editAs="oneCell">
    <xdr:from>
      <xdr:col>20</xdr:col>
      <xdr:colOff>9525</xdr:colOff>
      <xdr:row>38</xdr:row>
      <xdr:rowOff>0</xdr:rowOff>
    </xdr:from>
    <xdr:to>
      <xdr:col>20</xdr:col>
      <xdr:colOff>276225</xdr:colOff>
      <xdr:row>38</xdr:row>
      <xdr:rowOff>19050</xdr:rowOff>
    </xdr:to>
    <xdr:pic>
      <xdr:nvPicPr>
        <xdr:cNvPr id="30" name="Picture 57"/>
        <xdr:cNvPicPr preferRelativeResize="1">
          <a:picLocks noChangeAspect="1"/>
        </xdr:cNvPicPr>
      </xdr:nvPicPr>
      <xdr:blipFill>
        <a:blip r:embed="rId1"/>
        <a:stretch>
          <a:fillRect/>
        </a:stretch>
      </xdr:blipFill>
      <xdr:spPr>
        <a:xfrm>
          <a:off x="11582400" y="10115550"/>
          <a:ext cx="266700" cy="19050"/>
        </a:xfrm>
        <a:prstGeom prst="rect">
          <a:avLst/>
        </a:prstGeom>
        <a:noFill/>
        <a:ln w="9525" cmpd="sng">
          <a:noFill/>
        </a:ln>
      </xdr:spPr>
    </xdr:pic>
    <xdr:clientData/>
  </xdr:twoCellAnchor>
  <xdr:twoCellAnchor>
    <xdr:from>
      <xdr:col>31</xdr:col>
      <xdr:colOff>66675</xdr:colOff>
      <xdr:row>21</xdr:row>
      <xdr:rowOff>0</xdr:rowOff>
    </xdr:from>
    <xdr:to>
      <xdr:col>51</xdr:col>
      <xdr:colOff>28575</xdr:colOff>
      <xdr:row>21</xdr:row>
      <xdr:rowOff>0</xdr:rowOff>
    </xdr:to>
    <xdr:sp>
      <xdr:nvSpPr>
        <xdr:cNvPr id="31" name="Line 58"/>
        <xdr:cNvSpPr>
          <a:spLocks/>
        </xdr:cNvSpPr>
      </xdr:nvSpPr>
      <xdr:spPr>
        <a:xfrm>
          <a:off x="19183350" y="5000625"/>
          <a:ext cx="13677900"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9525</xdr:colOff>
      <xdr:row>27</xdr:row>
      <xdr:rowOff>0</xdr:rowOff>
    </xdr:from>
    <xdr:to>
      <xdr:col>20</xdr:col>
      <xdr:colOff>276225</xdr:colOff>
      <xdr:row>27</xdr:row>
      <xdr:rowOff>19050</xdr:rowOff>
    </xdr:to>
    <xdr:pic>
      <xdr:nvPicPr>
        <xdr:cNvPr id="32" name="Picture 59"/>
        <xdr:cNvPicPr preferRelativeResize="1">
          <a:picLocks noChangeAspect="1"/>
        </xdr:cNvPicPr>
      </xdr:nvPicPr>
      <xdr:blipFill>
        <a:blip r:embed="rId1"/>
        <a:stretch>
          <a:fillRect/>
        </a:stretch>
      </xdr:blipFill>
      <xdr:spPr>
        <a:xfrm>
          <a:off x="11582400" y="6572250"/>
          <a:ext cx="266700" cy="19050"/>
        </a:xfrm>
        <a:prstGeom prst="rect">
          <a:avLst/>
        </a:prstGeom>
        <a:noFill/>
        <a:ln w="9525" cmpd="sng">
          <a:noFill/>
        </a:ln>
      </xdr:spPr>
    </xdr:pic>
    <xdr:clientData/>
  </xdr:twoCellAnchor>
  <xdr:twoCellAnchor editAs="oneCell">
    <xdr:from>
      <xdr:col>62</xdr:col>
      <xdr:colOff>9525</xdr:colOff>
      <xdr:row>21</xdr:row>
      <xdr:rowOff>0</xdr:rowOff>
    </xdr:from>
    <xdr:to>
      <xdr:col>62</xdr:col>
      <xdr:colOff>295275</xdr:colOff>
      <xdr:row>21</xdr:row>
      <xdr:rowOff>0</xdr:rowOff>
    </xdr:to>
    <xdr:pic>
      <xdr:nvPicPr>
        <xdr:cNvPr id="33" name="Picture 60"/>
        <xdr:cNvPicPr preferRelativeResize="1">
          <a:picLocks noChangeAspect="1"/>
        </xdr:cNvPicPr>
      </xdr:nvPicPr>
      <xdr:blipFill>
        <a:blip r:embed="rId1"/>
        <a:stretch>
          <a:fillRect/>
        </a:stretch>
      </xdr:blipFill>
      <xdr:spPr>
        <a:xfrm>
          <a:off x="40386000" y="5000625"/>
          <a:ext cx="285750" cy="0"/>
        </a:xfrm>
        <a:prstGeom prst="rect">
          <a:avLst/>
        </a:prstGeom>
        <a:noFill/>
        <a:ln w="9525" cmpd="sng">
          <a:noFill/>
        </a:ln>
      </xdr:spPr>
    </xdr:pic>
    <xdr:clientData/>
  </xdr:twoCellAnchor>
  <xdr:twoCellAnchor editAs="oneCell">
    <xdr:from>
      <xdr:col>77</xdr:col>
      <xdr:colOff>0</xdr:colOff>
      <xdr:row>17</xdr:row>
      <xdr:rowOff>0</xdr:rowOff>
    </xdr:from>
    <xdr:to>
      <xdr:col>77</xdr:col>
      <xdr:colOff>638175</xdr:colOff>
      <xdr:row>18</xdr:row>
      <xdr:rowOff>228600</xdr:rowOff>
    </xdr:to>
    <xdr:pic>
      <xdr:nvPicPr>
        <xdr:cNvPr id="34" name="Picture 61"/>
        <xdr:cNvPicPr preferRelativeResize="1">
          <a:picLocks noChangeAspect="1"/>
        </xdr:cNvPicPr>
      </xdr:nvPicPr>
      <xdr:blipFill>
        <a:blip r:embed="rId2"/>
        <a:stretch>
          <a:fillRect/>
        </a:stretch>
      </xdr:blipFill>
      <xdr:spPr>
        <a:xfrm>
          <a:off x="50663475" y="3733800"/>
          <a:ext cx="638175" cy="476250"/>
        </a:xfrm>
        <a:prstGeom prst="rect">
          <a:avLst/>
        </a:prstGeom>
        <a:noFill/>
        <a:ln w="9525" cmpd="sng">
          <a:noFill/>
        </a:ln>
      </xdr:spPr>
    </xdr:pic>
    <xdr:clientData/>
  </xdr:twoCellAnchor>
  <xdr:twoCellAnchor editAs="oneCell">
    <xdr:from>
      <xdr:col>76</xdr:col>
      <xdr:colOff>38100</xdr:colOff>
      <xdr:row>17</xdr:row>
      <xdr:rowOff>0</xdr:rowOff>
    </xdr:from>
    <xdr:to>
      <xdr:col>77</xdr:col>
      <xdr:colOff>123825</xdr:colOff>
      <xdr:row>18</xdr:row>
      <xdr:rowOff>133350</xdr:rowOff>
    </xdr:to>
    <xdr:pic>
      <xdr:nvPicPr>
        <xdr:cNvPr id="35" name="Picture 62"/>
        <xdr:cNvPicPr preferRelativeResize="1">
          <a:picLocks noChangeAspect="1"/>
        </xdr:cNvPicPr>
      </xdr:nvPicPr>
      <xdr:blipFill>
        <a:blip r:embed="rId3"/>
        <a:stretch>
          <a:fillRect/>
        </a:stretch>
      </xdr:blipFill>
      <xdr:spPr>
        <a:xfrm>
          <a:off x="50015775" y="3733800"/>
          <a:ext cx="771525" cy="381000"/>
        </a:xfrm>
        <a:prstGeom prst="rect">
          <a:avLst/>
        </a:prstGeom>
        <a:noFill/>
        <a:ln w="9525" cmpd="sng">
          <a:noFill/>
        </a:ln>
      </xdr:spPr>
    </xdr:pic>
    <xdr:clientData/>
  </xdr:twoCellAnchor>
  <xdr:twoCellAnchor>
    <xdr:from>
      <xdr:col>31</xdr:col>
      <xdr:colOff>66675</xdr:colOff>
      <xdr:row>21</xdr:row>
      <xdr:rowOff>0</xdr:rowOff>
    </xdr:from>
    <xdr:to>
      <xdr:col>51</xdr:col>
      <xdr:colOff>28575</xdr:colOff>
      <xdr:row>21</xdr:row>
      <xdr:rowOff>0</xdr:rowOff>
    </xdr:to>
    <xdr:sp>
      <xdr:nvSpPr>
        <xdr:cNvPr id="36" name="Line 73"/>
        <xdr:cNvSpPr>
          <a:spLocks/>
        </xdr:cNvSpPr>
      </xdr:nvSpPr>
      <xdr:spPr>
        <a:xfrm>
          <a:off x="19183350" y="5000625"/>
          <a:ext cx="13677900"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9525</xdr:colOff>
      <xdr:row>26</xdr:row>
      <xdr:rowOff>0</xdr:rowOff>
    </xdr:from>
    <xdr:to>
      <xdr:col>20</xdr:col>
      <xdr:colOff>276225</xdr:colOff>
      <xdr:row>26</xdr:row>
      <xdr:rowOff>19050</xdr:rowOff>
    </xdr:to>
    <xdr:pic>
      <xdr:nvPicPr>
        <xdr:cNvPr id="37" name="Picture 74"/>
        <xdr:cNvPicPr preferRelativeResize="1">
          <a:picLocks noChangeAspect="1"/>
        </xdr:cNvPicPr>
      </xdr:nvPicPr>
      <xdr:blipFill>
        <a:blip r:embed="rId1"/>
        <a:stretch>
          <a:fillRect/>
        </a:stretch>
      </xdr:blipFill>
      <xdr:spPr>
        <a:xfrm>
          <a:off x="11582400" y="6448425"/>
          <a:ext cx="266700" cy="19050"/>
        </a:xfrm>
        <a:prstGeom prst="rect">
          <a:avLst/>
        </a:prstGeom>
        <a:noFill/>
        <a:ln w="9525" cmpd="sng">
          <a:noFill/>
        </a:ln>
      </xdr:spPr>
    </xdr:pic>
    <xdr:clientData/>
  </xdr:twoCellAnchor>
  <xdr:twoCellAnchor editAs="oneCell">
    <xdr:from>
      <xdr:col>62</xdr:col>
      <xdr:colOff>9525</xdr:colOff>
      <xdr:row>21</xdr:row>
      <xdr:rowOff>0</xdr:rowOff>
    </xdr:from>
    <xdr:to>
      <xdr:col>62</xdr:col>
      <xdr:colOff>295275</xdr:colOff>
      <xdr:row>21</xdr:row>
      <xdr:rowOff>0</xdr:rowOff>
    </xdr:to>
    <xdr:pic>
      <xdr:nvPicPr>
        <xdr:cNvPr id="38" name="Picture 75"/>
        <xdr:cNvPicPr preferRelativeResize="1">
          <a:picLocks noChangeAspect="1"/>
        </xdr:cNvPicPr>
      </xdr:nvPicPr>
      <xdr:blipFill>
        <a:blip r:embed="rId1"/>
        <a:stretch>
          <a:fillRect/>
        </a:stretch>
      </xdr:blipFill>
      <xdr:spPr>
        <a:xfrm>
          <a:off x="40386000" y="5000625"/>
          <a:ext cx="285750" cy="0"/>
        </a:xfrm>
        <a:prstGeom prst="rect">
          <a:avLst/>
        </a:prstGeom>
        <a:noFill/>
        <a:ln w="9525" cmpd="sng">
          <a:noFill/>
        </a:ln>
      </xdr:spPr>
    </xdr:pic>
    <xdr:clientData/>
  </xdr:twoCellAnchor>
  <xdr:twoCellAnchor editAs="oneCell">
    <xdr:from>
      <xdr:col>77</xdr:col>
      <xdr:colOff>0</xdr:colOff>
      <xdr:row>17</xdr:row>
      <xdr:rowOff>0</xdr:rowOff>
    </xdr:from>
    <xdr:to>
      <xdr:col>77</xdr:col>
      <xdr:colOff>638175</xdr:colOff>
      <xdr:row>18</xdr:row>
      <xdr:rowOff>228600</xdr:rowOff>
    </xdr:to>
    <xdr:pic>
      <xdr:nvPicPr>
        <xdr:cNvPr id="39" name="Picture 76"/>
        <xdr:cNvPicPr preferRelativeResize="1">
          <a:picLocks noChangeAspect="1"/>
        </xdr:cNvPicPr>
      </xdr:nvPicPr>
      <xdr:blipFill>
        <a:blip r:embed="rId2"/>
        <a:stretch>
          <a:fillRect/>
        </a:stretch>
      </xdr:blipFill>
      <xdr:spPr>
        <a:xfrm>
          <a:off x="50663475" y="3733800"/>
          <a:ext cx="638175" cy="476250"/>
        </a:xfrm>
        <a:prstGeom prst="rect">
          <a:avLst/>
        </a:prstGeom>
        <a:noFill/>
        <a:ln w="9525" cmpd="sng">
          <a:noFill/>
        </a:ln>
      </xdr:spPr>
    </xdr:pic>
    <xdr:clientData/>
  </xdr:twoCellAnchor>
  <xdr:twoCellAnchor editAs="oneCell">
    <xdr:from>
      <xdr:col>76</xdr:col>
      <xdr:colOff>38100</xdr:colOff>
      <xdr:row>17</xdr:row>
      <xdr:rowOff>0</xdr:rowOff>
    </xdr:from>
    <xdr:to>
      <xdr:col>77</xdr:col>
      <xdr:colOff>123825</xdr:colOff>
      <xdr:row>18</xdr:row>
      <xdr:rowOff>133350</xdr:rowOff>
    </xdr:to>
    <xdr:pic>
      <xdr:nvPicPr>
        <xdr:cNvPr id="40" name="Picture 77"/>
        <xdr:cNvPicPr preferRelativeResize="1">
          <a:picLocks noChangeAspect="1"/>
        </xdr:cNvPicPr>
      </xdr:nvPicPr>
      <xdr:blipFill>
        <a:blip r:embed="rId3"/>
        <a:stretch>
          <a:fillRect/>
        </a:stretch>
      </xdr:blipFill>
      <xdr:spPr>
        <a:xfrm>
          <a:off x="50015775" y="3733800"/>
          <a:ext cx="771525" cy="381000"/>
        </a:xfrm>
        <a:prstGeom prst="rect">
          <a:avLst/>
        </a:prstGeom>
        <a:noFill/>
        <a:ln w="9525" cmpd="sng">
          <a:noFill/>
        </a:ln>
      </xdr:spPr>
    </xdr:pic>
    <xdr:clientData/>
  </xdr:twoCellAnchor>
  <xdr:twoCellAnchor>
    <xdr:from>
      <xdr:col>31</xdr:col>
      <xdr:colOff>66675</xdr:colOff>
      <xdr:row>21</xdr:row>
      <xdr:rowOff>0</xdr:rowOff>
    </xdr:from>
    <xdr:to>
      <xdr:col>51</xdr:col>
      <xdr:colOff>28575</xdr:colOff>
      <xdr:row>21</xdr:row>
      <xdr:rowOff>0</xdr:rowOff>
    </xdr:to>
    <xdr:sp>
      <xdr:nvSpPr>
        <xdr:cNvPr id="41" name="Line 78"/>
        <xdr:cNvSpPr>
          <a:spLocks/>
        </xdr:cNvSpPr>
      </xdr:nvSpPr>
      <xdr:spPr>
        <a:xfrm>
          <a:off x="19183350" y="5000625"/>
          <a:ext cx="13677900" cy="0"/>
        </a:xfrm>
        <a:prstGeom prst="line">
          <a:avLst/>
        </a:prstGeom>
        <a:noFill/>
        <a:ln w="12700" cmpd="sng">
          <a:solidFill>
            <a:srgbClr val="00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9525</xdr:colOff>
      <xdr:row>26</xdr:row>
      <xdr:rowOff>0</xdr:rowOff>
    </xdr:from>
    <xdr:to>
      <xdr:col>20</xdr:col>
      <xdr:colOff>276225</xdr:colOff>
      <xdr:row>26</xdr:row>
      <xdr:rowOff>19050</xdr:rowOff>
    </xdr:to>
    <xdr:pic>
      <xdr:nvPicPr>
        <xdr:cNvPr id="42" name="Picture 79"/>
        <xdr:cNvPicPr preferRelativeResize="1">
          <a:picLocks noChangeAspect="1"/>
        </xdr:cNvPicPr>
      </xdr:nvPicPr>
      <xdr:blipFill>
        <a:blip r:embed="rId1"/>
        <a:stretch>
          <a:fillRect/>
        </a:stretch>
      </xdr:blipFill>
      <xdr:spPr>
        <a:xfrm>
          <a:off x="11582400" y="6448425"/>
          <a:ext cx="266700" cy="19050"/>
        </a:xfrm>
        <a:prstGeom prst="rect">
          <a:avLst/>
        </a:prstGeom>
        <a:noFill/>
        <a:ln w="9525" cmpd="sng">
          <a:noFill/>
        </a:ln>
      </xdr:spPr>
    </xdr:pic>
    <xdr:clientData/>
  </xdr:twoCellAnchor>
  <xdr:twoCellAnchor editAs="oneCell">
    <xdr:from>
      <xdr:col>62</xdr:col>
      <xdr:colOff>9525</xdr:colOff>
      <xdr:row>21</xdr:row>
      <xdr:rowOff>0</xdr:rowOff>
    </xdr:from>
    <xdr:to>
      <xdr:col>62</xdr:col>
      <xdr:colOff>295275</xdr:colOff>
      <xdr:row>21</xdr:row>
      <xdr:rowOff>0</xdr:rowOff>
    </xdr:to>
    <xdr:pic>
      <xdr:nvPicPr>
        <xdr:cNvPr id="43" name="Picture 80"/>
        <xdr:cNvPicPr preferRelativeResize="1">
          <a:picLocks noChangeAspect="1"/>
        </xdr:cNvPicPr>
      </xdr:nvPicPr>
      <xdr:blipFill>
        <a:blip r:embed="rId1"/>
        <a:stretch>
          <a:fillRect/>
        </a:stretch>
      </xdr:blipFill>
      <xdr:spPr>
        <a:xfrm>
          <a:off x="40386000" y="5000625"/>
          <a:ext cx="285750" cy="0"/>
        </a:xfrm>
        <a:prstGeom prst="rect">
          <a:avLst/>
        </a:prstGeom>
        <a:noFill/>
        <a:ln w="9525" cmpd="sng">
          <a:noFill/>
        </a:ln>
      </xdr:spPr>
    </xdr:pic>
    <xdr:clientData/>
  </xdr:twoCellAnchor>
  <xdr:twoCellAnchor editAs="oneCell">
    <xdr:from>
      <xdr:col>77</xdr:col>
      <xdr:colOff>0</xdr:colOff>
      <xdr:row>17</xdr:row>
      <xdr:rowOff>0</xdr:rowOff>
    </xdr:from>
    <xdr:to>
      <xdr:col>77</xdr:col>
      <xdr:colOff>638175</xdr:colOff>
      <xdr:row>18</xdr:row>
      <xdr:rowOff>228600</xdr:rowOff>
    </xdr:to>
    <xdr:pic>
      <xdr:nvPicPr>
        <xdr:cNvPr id="44" name="Picture 81"/>
        <xdr:cNvPicPr preferRelativeResize="1">
          <a:picLocks noChangeAspect="1"/>
        </xdr:cNvPicPr>
      </xdr:nvPicPr>
      <xdr:blipFill>
        <a:blip r:embed="rId2"/>
        <a:stretch>
          <a:fillRect/>
        </a:stretch>
      </xdr:blipFill>
      <xdr:spPr>
        <a:xfrm>
          <a:off x="50663475" y="3733800"/>
          <a:ext cx="638175" cy="476250"/>
        </a:xfrm>
        <a:prstGeom prst="rect">
          <a:avLst/>
        </a:prstGeom>
        <a:noFill/>
        <a:ln w="9525" cmpd="sng">
          <a:noFill/>
        </a:ln>
      </xdr:spPr>
    </xdr:pic>
    <xdr:clientData/>
  </xdr:twoCellAnchor>
  <xdr:twoCellAnchor editAs="oneCell">
    <xdr:from>
      <xdr:col>76</xdr:col>
      <xdr:colOff>38100</xdr:colOff>
      <xdr:row>17</xdr:row>
      <xdr:rowOff>0</xdr:rowOff>
    </xdr:from>
    <xdr:to>
      <xdr:col>77</xdr:col>
      <xdr:colOff>123825</xdr:colOff>
      <xdr:row>18</xdr:row>
      <xdr:rowOff>133350</xdr:rowOff>
    </xdr:to>
    <xdr:pic>
      <xdr:nvPicPr>
        <xdr:cNvPr id="45" name="Picture 82"/>
        <xdr:cNvPicPr preferRelativeResize="1">
          <a:picLocks noChangeAspect="1"/>
        </xdr:cNvPicPr>
      </xdr:nvPicPr>
      <xdr:blipFill>
        <a:blip r:embed="rId3"/>
        <a:stretch>
          <a:fillRect/>
        </a:stretch>
      </xdr:blipFill>
      <xdr:spPr>
        <a:xfrm>
          <a:off x="50015775" y="3733800"/>
          <a:ext cx="771525" cy="381000"/>
        </a:xfrm>
        <a:prstGeom prst="rect">
          <a:avLst/>
        </a:prstGeom>
        <a:noFill/>
        <a:ln w="9525" cmpd="sng">
          <a:noFill/>
        </a:ln>
      </xdr:spPr>
    </xdr:pic>
    <xdr:clientData/>
  </xdr:twoCellAnchor>
  <xdr:twoCellAnchor>
    <xdr:from>
      <xdr:col>9</xdr:col>
      <xdr:colOff>304800</xdr:colOff>
      <xdr:row>18</xdr:row>
      <xdr:rowOff>85725</xdr:rowOff>
    </xdr:from>
    <xdr:to>
      <xdr:col>9</xdr:col>
      <xdr:colOff>304800</xdr:colOff>
      <xdr:row>18</xdr:row>
      <xdr:rowOff>85725</xdr:rowOff>
    </xdr:to>
    <xdr:sp>
      <xdr:nvSpPr>
        <xdr:cNvPr id="46" name="Line 83"/>
        <xdr:cNvSpPr>
          <a:spLocks/>
        </xdr:cNvSpPr>
      </xdr:nvSpPr>
      <xdr:spPr>
        <a:xfrm>
          <a:off x="5543550" y="4067175"/>
          <a:ext cx="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257175</xdr:colOff>
      <xdr:row>3</xdr:row>
      <xdr:rowOff>114300</xdr:rowOff>
    </xdr:from>
    <xdr:ext cx="1762125" cy="485775"/>
    <xdr:sp>
      <xdr:nvSpPr>
        <xdr:cNvPr id="47" name="AutoShape 84">
          <a:hlinkClick r:id="rId4"/>
        </xdr:cNvPr>
        <xdr:cNvSpPr>
          <a:spLocks/>
        </xdr:cNvSpPr>
      </xdr:nvSpPr>
      <xdr:spPr>
        <a:xfrm>
          <a:off x="8401050" y="676275"/>
          <a:ext cx="1762125" cy="485775"/>
        </a:xfrm>
        <a:prstGeom prst="bevel">
          <a:avLst/>
        </a:prstGeom>
        <a:solidFill>
          <a:srgbClr val="333399"/>
        </a:solidFill>
        <a:ln w="9525" cmpd="sng">
          <a:noFill/>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記入シートへ</a:t>
          </a:r>
        </a:p>
      </xdr:txBody>
    </xdr:sp>
    <xdr:clientData fLocksWithSheet="0" fPrintsWithSheet="0"/>
  </xdr:oneCellAnchor>
  <xdr:oneCellAnchor>
    <xdr:from>
      <xdr:col>15</xdr:col>
      <xdr:colOff>238125</xdr:colOff>
      <xdr:row>7</xdr:row>
      <xdr:rowOff>0</xdr:rowOff>
    </xdr:from>
    <xdr:ext cx="2238375" cy="485775"/>
    <xdr:sp>
      <xdr:nvSpPr>
        <xdr:cNvPr id="48" name="AutoShape 85">
          <a:hlinkClick r:id="rId5"/>
        </xdr:cNvPr>
        <xdr:cNvSpPr>
          <a:spLocks/>
        </xdr:cNvSpPr>
      </xdr:nvSpPr>
      <xdr:spPr>
        <a:xfrm>
          <a:off x="8382000" y="1438275"/>
          <a:ext cx="2238375" cy="485775"/>
        </a:xfrm>
        <a:prstGeom prst="bevel">
          <a:avLst/>
        </a:prstGeom>
        <a:solidFill>
          <a:srgbClr val="333399"/>
        </a:solidFill>
        <a:ln w="9525" cmpd="sng">
          <a:noFill/>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予定枠申込書（1/3）へ</a:t>
          </a:r>
        </a:p>
      </xdr:txBody>
    </xdr:sp>
    <xdr:clientData fLocksWithSheet="0" fPrintsWithSheet="0"/>
  </xdr:oneCellAnchor>
  <xdr:oneCellAnchor>
    <xdr:from>
      <xdr:col>15</xdr:col>
      <xdr:colOff>257175</xdr:colOff>
      <xdr:row>9</xdr:row>
      <xdr:rowOff>28575</xdr:rowOff>
    </xdr:from>
    <xdr:ext cx="2247900" cy="476250"/>
    <xdr:sp>
      <xdr:nvSpPr>
        <xdr:cNvPr id="49" name="AutoShape 86">
          <a:hlinkClick r:id="rId6"/>
        </xdr:cNvPr>
        <xdr:cNvSpPr>
          <a:spLocks/>
        </xdr:cNvSpPr>
      </xdr:nvSpPr>
      <xdr:spPr>
        <a:xfrm>
          <a:off x="8401050" y="2152650"/>
          <a:ext cx="2247900" cy="476250"/>
        </a:xfrm>
        <a:prstGeom prst="bevel">
          <a:avLst/>
        </a:prstGeom>
        <a:solidFill>
          <a:srgbClr val="333399"/>
        </a:solidFill>
        <a:ln w="9525" cmpd="sng">
          <a:noFill/>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予定枠申込書（3/3）へ</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19050</xdr:colOff>
      <xdr:row>0</xdr:row>
      <xdr:rowOff>0</xdr:rowOff>
    </xdr:from>
    <xdr:to>
      <xdr:col>50</xdr:col>
      <xdr:colOff>66675</xdr:colOff>
      <xdr:row>0</xdr:row>
      <xdr:rowOff>0</xdr:rowOff>
    </xdr:to>
    <xdr:sp>
      <xdr:nvSpPr>
        <xdr:cNvPr id="1" name="Oval 1"/>
        <xdr:cNvSpPr>
          <a:spLocks/>
        </xdr:cNvSpPr>
      </xdr:nvSpPr>
      <xdr:spPr>
        <a:xfrm>
          <a:off x="4552950" y="0"/>
          <a:ext cx="523875"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57150</xdr:colOff>
      <xdr:row>0</xdr:row>
      <xdr:rowOff>0</xdr:rowOff>
    </xdr:from>
    <xdr:to>
      <xdr:col>49</xdr:col>
      <xdr:colOff>76200</xdr:colOff>
      <xdr:row>0</xdr:row>
      <xdr:rowOff>0</xdr:rowOff>
    </xdr:to>
    <xdr:sp>
      <xdr:nvSpPr>
        <xdr:cNvPr id="2" name="Oval 2"/>
        <xdr:cNvSpPr>
          <a:spLocks/>
        </xdr:cNvSpPr>
      </xdr:nvSpPr>
      <xdr:spPr>
        <a:xfrm>
          <a:off x="4495800" y="0"/>
          <a:ext cx="49530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0</xdr:row>
      <xdr:rowOff>0</xdr:rowOff>
    </xdr:from>
    <xdr:to>
      <xdr:col>23</xdr:col>
      <xdr:colOff>47625</xdr:colOff>
      <xdr:row>0</xdr:row>
      <xdr:rowOff>0</xdr:rowOff>
    </xdr:to>
    <xdr:sp>
      <xdr:nvSpPr>
        <xdr:cNvPr id="3" name="TextBox 3"/>
        <xdr:cNvSpPr txBox="1">
          <a:spLocks noChangeArrowheads="1"/>
        </xdr:cNvSpPr>
      </xdr:nvSpPr>
      <xdr:spPr>
        <a:xfrm>
          <a:off x="2038350" y="0"/>
          <a:ext cx="44767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18</xdr:col>
      <xdr:colOff>85725</xdr:colOff>
      <xdr:row>0</xdr:row>
      <xdr:rowOff>0</xdr:rowOff>
    </xdr:from>
    <xdr:to>
      <xdr:col>23</xdr:col>
      <xdr:colOff>57150</xdr:colOff>
      <xdr:row>0</xdr:row>
      <xdr:rowOff>0</xdr:rowOff>
    </xdr:to>
    <xdr:sp>
      <xdr:nvSpPr>
        <xdr:cNvPr id="4" name="TextBox 4"/>
        <xdr:cNvSpPr txBox="1">
          <a:spLocks noChangeArrowheads="1"/>
        </xdr:cNvSpPr>
      </xdr:nvSpPr>
      <xdr:spPr>
        <a:xfrm>
          <a:off x="2047875" y="0"/>
          <a:ext cx="44767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69</xdr:col>
      <xdr:colOff>38100</xdr:colOff>
      <xdr:row>0</xdr:row>
      <xdr:rowOff>0</xdr:rowOff>
    </xdr:from>
    <xdr:to>
      <xdr:col>75</xdr:col>
      <xdr:colOff>38100</xdr:colOff>
      <xdr:row>0</xdr:row>
      <xdr:rowOff>0</xdr:rowOff>
    </xdr:to>
    <xdr:sp>
      <xdr:nvSpPr>
        <xdr:cNvPr id="5" name="Oval 5"/>
        <xdr:cNvSpPr>
          <a:spLocks/>
        </xdr:cNvSpPr>
      </xdr:nvSpPr>
      <xdr:spPr>
        <a:xfrm>
          <a:off x="6858000" y="0"/>
          <a:ext cx="57150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85725</xdr:colOff>
      <xdr:row>0</xdr:row>
      <xdr:rowOff>0</xdr:rowOff>
    </xdr:from>
    <xdr:to>
      <xdr:col>75</xdr:col>
      <xdr:colOff>66675</xdr:colOff>
      <xdr:row>0</xdr:row>
      <xdr:rowOff>0</xdr:rowOff>
    </xdr:to>
    <xdr:sp>
      <xdr:nvSpPr>
        <xdr:cNvPr id="6" name="TextBox 6"/>
        <xdr:cNvSpPr txBox="1">
          <a:spLocks noChangeArrowheads="1"/>
        </xdr:cNvSpPr>
      </xdr:nvSpPr>
      <xdr:spPr>
        <a:xfrm>
          <a:off x="6905625" y="0"/>
          <a:ext cx="552450" cy="0"/>
        </a:xfrm>
        <a:prstGeom prst="rect">
          <a:avLst/>
        </a:prstGeom>
        <a:noFill/>
        <a:ln w="9525" cmpd="sng">
          <a:noFill/>
        </a:ln>
      </xdr:spPr>
      <xdr:txBody>
        <a:bodyPr vertOverflow="clip" wrap="square"/>
        <a:p>
          <a:pPr algn="l">
            <a:defRPr/>
          </a:pPr>
          <a:r>
            <a:rPr lang="en-US" cap="none" sz="700" b="0" i="0" u="none" baseline="0">
              <a:latin typeface="ＭＳ 明朝"/>
              <a:ea typeface="ＭＳ 明朝"/>
              <a:cs typeface="ＭＳ 明朝"/>
            </a:rPr>
            <a:t>   捨印
</a:t>
          </a:r>
          <a:r>
            <a:rPr lang="en-US" cap="none" sz="700" b="0" i="0" u="none" baseline="0">
              <a:solidFill>
                <a:srgbClr val="FF0000"/>
              </a:solidFill>
              <a:latin typeface="ＭＳ 明朝"/>
              <a:ea typeface="ＭＳ 明朝"/>
              <a:cs typeface="ＭＳ 明朝"/>
            </a:rPr>
            <a:t>(申請者印)</a:t>
          </a:r>
        </a:p>
      </xdr:txBody>
    </xdr:sp>
    <xdr:clientData/>
  </xdr:twoCellAnchor>
  <xdr:twoCellAnchor>
    <xdr:from>
      <xdr:col>45</xdr:col>
      <xdr:colOff>0</xdr:colOff>
      <xdr:row>0</xdr:row>
      <xdr:rowOff>0</xdr:rowOff>
    </xdr:from>
    <xdr:to>
      <xdr:col>51</xdr:col>
      <xdr:colOff>76200</xdr:colOff>
      <xdr:row>0</xdr:row>
      <xdr:rowOff>0</xdr:rowOff>
    </xdr:to>
    <xdr:sp>
      <xdr:nvSpPr>
        <xdr:cNvPr id="7" name="TextBox 7"/>
        <xdr:cNvSpPr txBox="1">
          <a:spLocks noChangeArrowheads="1"/>
        </xdr:cNvSpPr>
      </xdr:nvSpPr>
      <xdr:spPr>
        <a:xfrm>
          <a:off x="4533900" y="0"/>
          <a:ext cx="647700" cy="0"/>
        </a:xfrm>
        <a:prstGeom prst="rect">
          <a:avLst/>
        </a:prstGeom>
        <a:noFill/>
        <a:ln w="9525" cmpd="sng">
          <a:noFill/>
        </a:ln>
      </xdr:spPr>
      <xdr:txBody>
        <a:bodyPr vertOverflow="clip" wrap="square"/>
        <a:p>
          <a:pPr algn="l">
            <a:defRPr/>
          </a:pPr>
          <a:r>
            <a:rPr lang="en-US" cap="none" sz="800" b="0" i="0" u="none" baseline="0"/>
            <a:t>法人登録印
 又は実印</a:t>
          </a:r>
        </a:p>
      </xdr:txBody>
    </xdr:sp>
    <xdr:clientData/>
  </xdr:twoCellAnchor>
  <xdr:twoCellAnchor>
    <xdr:from>
      <xdr:col>45</xdr:col>
      <xdr:colOff>85725</xdr:colOff>
      <xdr:row>0</xdr:row>
      <xdr:rowOff>0</xdr:rowOff>
    </xdr:from>
    <xdr:to>
      <xdr:col>48</xdr:col>
      <xdr:colOff>85725</xdr:colOff>
      <xdr:row>0</xdr:row>
      <xdr:rowOff>0</xdr:rowOff>
    </xdr:to>
    <xdr:sp>
      <xdr:nvSpPr>
        <xdr:cNvPr id="8" name="TextBox 8"/>
        <xdr:cNvSpPr txBox="1">
          <a:spLocks noChangeArrowheads="1"/>
        </xdr:cNvSpPr>
      </xdr:nvSpPr>
      <xdr:spPr>
        <a:xfrm>
          <a:off x="4619625" y="0"/>
          <a:ext cx="28575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31</xdr:col>
      <xdr:colOff>0</xdr:colOff>
      <xdr:row>0</xdr:row>
      <xdr:rowOff>0</xdr:rowOff>
    </xdr:from>
    <xdr:to>
      <xdr:col>35</xdr:col>
      <xdr:colOff>57150</xdr:colOff>
      <xdr:row>0</xdr:row>
      <xdr:rowOff>0</xdr:rowOff>
    </xdr:to>
    <xdr:sp>
      <xdr:nvSpPr>
        <xdr:cNvPr id="9" name="TextBox 9"/>
        <xdr:cNvSpPr txBox="1">
          <a:spLocks noChangeArrowheads="1"/>
        </xdr:cNvSpPr>
      </xdr:nvSpPr>
      <xdr:spPr>
        <a:xfrm>
          <a:off x="3200400" y="0"/>
          <a:ext cx="43815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50</xdr:col>
      <xdr:colOff>85725</xdr:colOff>
      <xdr:row>2</xdr:row>
      <xdr:rowOff>0</xdr:rowOff>
    </xdr:from>
    <xdr:to>
      <xdr:col>76</xdr:col>
      <xdr:colOff>85725</xdr:colOff>
      <xdr:row>3</xdr:row>
      <xdr:rowOff>0</xdr:rowOff>
    </xdr:to>
    <xdr:sp>
      <xdr:nvSpPr>
        <xdr:cNvPr id="10" name="Rectangle 12"/>
        <xdr:cNvSpPr>
          <a:spLocks/>
        </xdr:cNvSpPr>
      </xdr:nvSpPr>
      <xdr:spPr>
        <a:xfrm>
          <a:off x="5095875" y="314325"/>
          <a:ext cx="2476500" cy="247650"/>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太枠線内は必ず全項目記入のこと
</a:t>
          </a:r>
        </a:p>
      </xdr:txBody>
    </xdr:sp>
    <xdr:clientData/>
  </xdr:twoCellAnchor>
  <xdr:twoCellAnchor>
    <xdr:from>
      <xdr:col>69</xdr:col>
      <xdr:colOff>38100</xdr:colOff>
      <xdr:row>3</xdr:row>
      <xdr:rowOff>133350</xdr:rowOff>
    </xdr:from>
    <xdr:to>
      <xdr:col>77</xdr:col>
      <xdr:colOff>9525</xdr:colOff>
      <xdr:row>6</xdr:row>
      <xdr:rowOff>171450</xdr:rowOff>
    </xdr:to>
    <xdr:sp>
      <xdr:nvSpPr>
        <xdr:cNvPr id="11" name="Oval 22"/>
        <xdr:cNvSpPr>
          <a:spLocks/>
        </xdr:cNvSpPr>
      </xdr:nvSpPr>
      <xdr:spPr>
        <a:xfrm>
          <a:off x="6858000" y="695325"/>
          <a:ext cx="733425" cy="6667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38100</xdr:colOff>
      <xdr:row>3</xdr:row>
      <xdr:rowOff>180975</xdr:rowOff>
    </xdr:from>
    <xdr:to>
      <xdr:col>78</xdr:col>
      <xdr:colOff>0</xdr:colOff>
      <xdr:row>6</xdr:row>
      <xdr:rowOff>171450</xdr:rowOff>
    </xdr:to>
    <xdr:sp>
      <xdr:nvSpPr>
        <xdr:cNvPr id="12" name="TextBox 23"/>
        <xdr:cNvSpPr txBox="1">
          <a:spLocks noChangeArrowheads="1"/>
        </xdr:cNvSpPr>
      </xdr:nvSpPr>
      <xdr:spPr>
        <a:xfrm>
          <a:off x="6953250" y="742950"/>
          <a:ext cx="723900" cy="61912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800" b="0" i="0" u="none" baseline="0">
              <a:solidFill>
                <a:srgbClr val="969696"/>
              </a:solidFill>
              <a:latin typeface="ＭＳ Ｐゴシック"/>
              <a:ea typeface="ＭＳ Ｐゴシック"/>
              <a:cs typeface="ＭＳ Ｐゴシック"/>
            </a:rPr>
            <a:t>捨印
(申請者印・
法人の場合
は社印)</a:t>
          </a:r>
        </a:p>
      </xdr:txBody>
    </xdr:sp>
    <xdr:clientData/>
  </xdr:twoCellAnchor>
  <xdr:oneCellAnchor>
    <xdr:from>
      <xdr:col>85</xdr:col>
      <xdr:colOff>38100</xdr:colOff>
      <xdr:row>4</xdr:row>
      <xdr:rowOff>0</xdr:rowOff>
    </xdr:from>
    <xdr:ext cx="1762125" cy="485775"/>
    <xdr:sp>
      <xdr:nvSpPr>
        <xdr:cNvPr id="13" name="AutoShape 26">
          <a:hlinkClick r:id="rId1"/>
        </xdr:cNvPr>
        <xdr:cNvSpPr>
          <a:spLocks/>
        </xdr:cNvSpPr>
      </xdr:nvSpPr>
      <xdr:spPr>
        <a:xfrm>
          <a:off x="8382000" y="752475"/>
          <a:ext cx="1762125" cy="485775"/>
        </a:xfrm>
        <a:prstGeom prst="bevel">
          <a:avLst/>
        </a:prstGeom>
        <a:solidFill>
          <a:srgbClr val="333399"/>
        </a:solidFill>
        <a:ln w="9525" cmpd="sng">
          <a:noFill/>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記入シートへ</a:t>
          </a:r>
        </a:p>
      </xdr:txBody>
    </xdr:sp>
    <xdr:clientData fLocksWithSheet="0" fPrintsWithSheet="0"/>
  </xdr:oneCellAnchor>
  <xdr:oneCellAnchor>
    <xdr:from>
      <xdr:col>85</xdr:col>
      <xdr:colOff>28575</xdr:colOff>
      <xdr:row>7</xdr:row>
      <xdr:rowOff>76200</xdr:rowOff>
    </xdr:from>
    <xdr:ext cx="2152650" cy="485775"/>
    <xdr:sp>
      <xdr:nvSpPr>
        <xdr:cNvPr id="14" name="AutoShape 27">
          <a:hlinkClick r:id="rId2"/>
        </xdr:cNvPr>
        <xdr:cNvSpPr>
          <a:spLocks/>
        </xdr:cNvSpPr>
      </xdr:nvSpPr>
      <xdr:spPr>
        <a:xfrm>
          <a:off x="8372475" y="1514475"/>
          <a:ext cx="2152650" cy="485775"/>
        </a:xfrm>
        <a:prstGeom prst="bevel">
          <a:avLst/>
        </a:prstGeom>
        <a:solidFill>
          <a:srgbClr val="333399"/>
        </a:solidFill>
        <a:ln w="9525" cmpd="sng">
          <a:noFill/>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予定枠申込書（1/3）へ</a:t>
          </a:r>
        </a:p>
      </xdr:txBody>
    </xdr:sp>
    <xdr:clientData fLocksWithSheet="0" fPrintsWithSheet="0"/>
  </xdr:oneCellAnchor>
  <xdr:oneCellAnchor>
    <xdr:from>
      <xdr:col>85</xdr:col>
      <xdr:colOff>38100</xdr:colOff>
      <xdr:row>9</xdr:row>
      <xdr:rowOff>104775</xdr:rowOff>
    </xdr:from>
    <xdr:ext cx="2133600" cy="485775"/>
    <xdr:sp>
      <xdr:nvSpPr>
        <xdr:cNvPr id="15" name="AutoShape 28">
          <a:hlinkClick r:id="rId3"/>
        </xdr:cNvPr>
        <xdr:cNvSpPr>
          <a:spLocks/>
        </xdr:cNvSpPr>
      </xdr:nvSpPr>
      <xdr:spPr>
        <a:xfrm>
          <a:off x="8382000" y="2228850"/>
          <a:ext cx="2133600" cy="485775"/>
        </a:xfrm>
        <a:prstGeom prst="bevel">
          <a:avLst/>
        </a:prstGeom>
        <a:solidFill>
          <a:srgbClr val="333399"/>
        </a:solidFill>
        <a:ln w="9525" cmpd="sng">
          <a:noFill/>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予定枠申込書（2/3）へ</a:t>
          </a:r>
        </a:p>
      </xdr:txBody>
    </xdr:sp>
    <xdr:clientData fLocksWithSheet="0"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37;&#21147;&#25903;&#25588;&#12471;&#12473;&#12486;&#12512;20051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シート"/>
      <sheetName val="（様式第1）1-2"/>
      <sheetName val="（様式第1）2-2"/>
      <sheetName val="見積書"/>
      <sheetName val="設置工事完了証明書"/>
      <sheetName val="領収書"/>
      <sheetName val="設計図書"/>
      <sheetName val="取得財産等管理台帳"/>
      <sheetName val="リスト"/>
    </sheetNames>
    <sheetDataSet>
      <sheetData sheetId="8">
        <row r="1">
          <cell r="A1" t="str">
            <v>選択してください</v>
          </cell>
        </row>
        <row r="2">
          <cell r="A2" t="str">
            <v>高木産業㈱</v>
          </cell>
        </row>
        <row r="3">
          <cell r="A3" t="str">
            <v>リンナイ㈱</v>
          </cell>
        </row>
        <row r="4">
          <cell r="A4" t="str">
            <v>パロマ㈱</v>
          </cell>
        </row>
        <row r="5">
          <cell r="A5" t="str">
            <v>㈱ノーリツ</v>
          </cell>
        </row>
        <row r="6">
          <cell r="A6" t="str">
            <v>大阪ガス㈱</v>
          </cell>
        </row>
        <row r="7">
          <cell r="A7" t="str">
            <v>北海道瓦斯㈱</v>
          </cell>
        </row>
        <row r="8">
          <cell r="A8" t="str">
            <v>㈱ガスター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tabColor indexed="53"/>
  </sheetPr>
  <dimension ref="A2:CM158"/>
  <sheetViews>
    <sheetView showGridLines="0" tabSelected="1" workbookViewId="0" topLeftCell="A1">
      <selection activeCell="F10" sqref="F10:K10"/>
    </sheetView>
  </sheetViews>
  <sheetFormatPr defaultColWidth="9.00390625" defaultRowHeight="13.5"/>
  <cols>
    <col min="1" max="1" width="3.50390625" style="69" customWidth="1"/>
    <col min="2" max="2" width="19.25390625" style="69" customWidth="1"/>
    <col min="3" max="3" width="3.875" style="69" customWidth="1"/>
    <col min="4" max="4" width="4.625" style="69" customWidth="1"/>
    <col min="5" max="11" width="3.625" style="69" customWidth="1"/>
    <col min="12" max="12" width="5.625" style="69" customWidth="1"/>
    <col min="13" max="13" width="3.625" style="69" customWidth="1"/>
    <col min="14" max="16" width="5.625" style="69" customWidth="1"/>
    <col min="17" max="17" width="5.125" style="69" customWidth="1"/>
    <col min="18" max="18" width="5.625" style="69" customWidth="1"/>
    <col min="19" max="19" width="2.50390625" style="69" customWidth="1"/>
    <col min="20" max="20" width="2.375" style="69" customWidth="1"/>
    <col min="21" max="21" width="5.625" style="69" customWidth="1"/>
    <col min="22" max="22" width="4.75390625" style="69" customWidth="1"/>
    <col min="23" max="23" width="3.50390625" style="69" hidden="1" customWidth="1"/>
    <col min="24" max="24" width="1.875" style="69" customWidth="1"/>
    <col min="25" max="26" width="2.625" style="69" customWidth="1"/>
    <col min="27" max="16384" width="9.00390625" style="69" customWidth="1"/>
  </cols>
  <sheetData>
    <row r="1" ht="14.25" thickBot="1"/>
    <row r="2" spans="2:9" ht="23.25" customHeight="1" thickBot="1" thickTop="1">
      <c r="B2" s="352" t="s">
        <v>304</v>
      </c>
      <c r="C2" s="353"/>
      <c r="D2" s="353"/>
      <c r="E2" s="353"/>
      <c r="F2" s="353"/>
      <c r="G2" s="353"/>
      <c r="H2" s="353"/>
      <c r="I2" s="354"/>
    </row>
    <row r="3" spans="2:9" ht="12" customHeight="1" thickBot="1" thickTop="1">
      <c r="B3" s="70"/>
      <c r="C3" s="70"/>
      <c r="D3" s="70"/>
      <c r="E3" s="70"/>
      <c r="F3" s="70"/>
      <c r="G3" s="70"/>
      <c r="H3" s="70"/>
      <c r="I3" s="70"/>
    </row>
    <row r="4" spans="2:23" ht="46.5" customHeight="1" thickBot="1">
      <c r="B4" s="468" t="s">
        <v>337</v>
      </c>
      <c r="C4" s="469"/>
      <c r="D4" s="469"/>
      <c r="E4" s="469"/>
      <c r="F4" s="469"/>
      <c r="G4" s="469"/>
      <c r="H4" s="469"/>
      <c r="I4" s="469"/>
      <c r="J4" s="469"/>
      <c r="K4" s="469"/>
      <c r="L4" s="469"/>
      <c r="M4" s="469"/>
      <c r="N4" s="469"/>
      <c r="O4" s="470"/>
      <c r="P4" s="71"/>
      <c r="Q4" s="71"/>
      <c r="R4" s="71"/>
      <c r="S4" s="71"/>
      <c r="T4" s="71"/>
      <c r="U4" s="71"/>
      <c r="V4" s="71"/>
      <c r="W4" s="71"/>
    </row>
    <row r="5" spans="2:13" ht="11.25" customHeight="1">
      <c r="B5" s="72"/>
      <c r="C5" s="72"/>
      <c r="D5" s="72"/>
      <c r="E5" s="72"/>
      <c r="F5" s="72"/>
      <c r="G5" s="72"/>
      <c r="H5" s="72"/>
      <c r="I5" s="72"/>
      <c r="J5" s="72"/>
      <c r="K5" s="72"/>
      <c r="L5" s="72"/>
      <c r="M5" s="72"/>
    </row>
    <row r="6" spans="2:15" ht="21.75" customHeight="1">
      <c r="B6" s="471" t="s">
        <v>59</v>
      </c>
      <c r="C6" s="472"/>
      <c r="D6" s="472"/>
      <c r="E6" s="472"/>
      <c r="F6" s="472"/>
      <c r="G6" s="472"/>
      <c r="H6" s="472"/>
      <c r="I6" s="472"/>
      <c r="J6" s="472"/>
      <c r="K6" s="472"/>
      <c r="L6" s="472"/>
      <c r="M6" s="472"/>
      <c r="N6" s="472"/>
      <c r="O6" s="473"/>
    </row>
    <row r="7" ht="21.75" customHeight="1"/>
    <row r="8" spans="1:52" s="193" customFormat="1" ht="24.75" customHeight="1">
      <c r="A8" s="73" t="s">
        <v>280</v>
      </c>
      <c r="B8" s="317" t="s">
        <v>281</v>
      </c>
      <c r="C8" s="314"/>
      <c r="D8" s="314"/>
      <c r="E8" s="314"/>
      <c r="F8" s="314"/>
      <c r="G8" s="314"/>
      <c r="H8" s="314"/>
      <c r="I8" s="314"/>
      <c r="J8" s="314"/>
      <c r="K8" s="314"/>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row>
    <row r="9" ht="42.75" customHeight="1" thickBot="1"/>
    <row r="10" spans="1:53" s="193" customFormat="1" ht="30" customHeight="1" thickBot="1" thickTop="1">
      <c r="A10" s="75"/>
      <c r="B10" s="474" t="s">
        <v>278</v>
      </c>
      <c r="C10" s="475"/>
      <c r="D10" s="475"/>
      <c r="E10" s="475"/>
      <c r="F10" s="476" t="s">
        <v>305</v>
      </c>
      <c r="G10" s="477"/>
      <c r="H10" s="477"/>
      <c r="I10" s="477"/>
      <c r="J10" s="477"/>
      <c r="K10" s="478"/>
      <c r="L10" s="479">
        <f>IF(リスト!G5=1,リスト!H5,"")</f>
      </c>
      <c r="M10" s="480"/>
      <c r="N10" s="480"/>
      <c r="O10" s="480"/>
      <c r="P10" s="480"/>
      <c r="Q10" s="480"/>
      <c r="R10" s="480"/>
      <c r="S10" s="481"/>
      <c r="T10" s="198"/>
      <c r="U10" s="75"/>
      <c r="V10" s="75"/>
      <c r="W10" s="75"/>
      <c r="X10" s="199"/>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row>
    <row r="11" ht="21.75" customHeight="1" thickBot="1" thickTop="1">
      <c r="B11" s="73" t="s">
        <v>60</v>
      </c>
    </row>
    <row r="12" spans="1:52" s="193" customFormat="1" ht="19.5" customHeight="1" thickBot="1" thickTop="1">
      <c r="A12" s="75"/>
      <c r="B12" s="494" t="s">
        <v>12</v>
      </c>
      <c r="C12" s="495"/>
      <c r="D12" s="201" t="s">
        <v>13</v>
      </c>
      <c r="E12" s="202"/>
      <c r="F12" s="203" t="s">
        <v>14</v>
      </c>
      <c r="G12" s="204"/>
      <c r="H12" s="203" t="s">
        <v>61</v>
      </c>
      <c r="I12" s="205"/>
      <c r="J12" s="206" t="s">
        <v>62</v>
      </c>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row>
    <row r="13" ht="9.75" customHeight="1" thickTop="1"/>
    <row r="14" spans="2:9" s="208" customFormat="1" ht="19.5" customHeight="1" thickBot="1">
      <c r="B14" s="363" t="s">
        <v>338</v>
      </c>
      <c r="C14" s="363"/>
      <c r="D14" s="363"/>
      <c r="E14" s="363"/>
      <c r="F14" s="363"/>
      <c r="G14" s="363"/>
      <c r="H14" s="363"/>
      <c r="I14" s="363"/>
    </row>
    <row r="15" spans="2:23" s="75" customFormat="1" ht="15" customHeight="1" thickTop="1">
      <c r="B15" s="209" t="s">
        <v>282</v>
      </c>
      <c r="C15" s="358"/>
      <c r="D15" s="359"/>
      <c r="E15" s="359"/>
      <c r="F15" s="359"/>
      <c r="G15" s="359"/>
      <c r="H15" s="359"/>
      <c r="I15" s="359"/>
      <c r="J15" s="359"/>
      <c r="K15" s="359"/>
      <c r="L15" s="359"/>
      <c r="M15" s="359"/>
      <c r="N15" s="360"/>
      <c r="O15" s="89"/>
      <c r="P15" s="89"/>
      <c r="Q15" s="89"/>
      <c r="R15" s="89"/>
      <c r="S15" s="89"/>
      <c r="T15" s="89"/>
      <c r="U15" s="89"/>
      <c r="V15" s="89"/>
      <c r="W15" s="79"/>
    </row>
    <row r="16" spans="2:22" s="75" customFormat="1" ht="19.5" customHeight="1" thickBot="1">
      <c r="B16" s="74" t="s">
        <v>339</v>
      </c>
      <c r="C16" s="361"/>
      <c r="D16" s="362"/>
      <c r="E16" s="362"/>
      <c r="F16" s="362"/>
      <c r="G16" s="362"/>
      <c r="H16" s="362"/>
      <c r="I16" s="362"/>
      <c r="J16" s="362"/>
      <c r="K16" s="362"/>
      <c r="L16" s="362"/>
      <c r="M16" s="362"/>
      <c r="N16" s="362"/>
      <c r="O16" s="210"/>
      <c r="P16" s="91"/>
      <c r="Q16" s="91"/>
      <c r="R16" s="91"/>
      <c r="S16" s="91"/>
      <c r="T16" s="91"/>
      <c r="U16" s="91"/>
      <c r="V16" s="91"/>
    </row>
    <row r="17" spans="2:22" s="75" customFormat="1" ht="15" customHeight="1" thickTop="1">
      <c r="B17" s="209" t="s">
        <v>275</v>
      </c>
      <c r="C17" s="364"/>
      <c r="D17" s="365"/>
      <c r="E17" s="365"/>
      <c r="F17" s="365"/>
      <c r="G17" s="365"/>
      <c r="H17" s="365"/>
      <c r="I17" s="366"/>
      <c r="J17" s="211"/>
      <c r="K17" s="212"/>
      <c r="L17" s="212"/>
      <c r="M17" s="212"/>
      <c r="N17" s="212"/>
      <c r="O17" s="91"/>
      <c r="P17" s="91"/>
      <c r="Q17" s="91"/>
      <c r="R17" s="91"/>
      <c r="S17" s="91"/>
      <c r="T17" s="91"/>
      <c r="U17" s="91"/>
      <c r="V17" s="91"/>
    </row>
    <row r="18" spans="2:22" s="75" customFormat="1" ht="19.5" customHeight="1" thickBot="1">
      <c r="B18" s="74" t="s">
        <v>69</v>
      </c>
      <c r="C18" s="367"/>
      <c r="D18" s="368"/>
      <c r="E18" s="368"/>
      <c r="F18" s="368"/>
      <c r="G18" s="368"/>
      <c r="H18" s="368"/>
      <c r="I18" s="369"/>
      <c r="J18" s="210"/>
      <c r="K18" s="91"/>
      <c r="L18" s="91"/>
      <c r="M18" s="91"/>
      <c r="N18" s="91"/>
      <c r="O18" s="91"/>
      <c r="P18" s="91"/>
      <c r="Q18" s="91"/>
      <c r="R18" s="91"/>
      <c r="S18" s="91"/>
      <c r="T18" s="91"/>
      <c r="U18" s="91"/>
      <c r="V18" s="91"/>
    </row>
    <row r="19" spans="2:23" s="75" customFormat="1" ht="19.5" customHeight="1" thickBot="1" thickTop="1">
      <c r="B19" s="213" t="s">
        <v>66</v>
      </c>
      <c r="C19" s="464"/>
      <c r="D19" s="356"/>
      <c r="E19" s="214" t="s">
        <v>276</v>
      </c>
      <c r="F19" s="356"/>
      <c r="G19" s="357"/>
      <c r="H19" s="210"/>
      <c r="I19" s="91"/>
      <c r="J19" s="91"/>
      <c r="K19" s="91"/>
      <c r="L19" s="91"/>
      <c r="M19" s="91"/>
      <c r="N19" s="91"/>
      <c r="O19" s="91"/>
      <c r="P19" s="91"/>
      <c r="Q19" s="91"/>
      <c r="R19" s="91"/>
      <c r="S19" s="91"/>
      <c r="T19" s="91"/>
      <c r="U19" s="91"/>
      <c r="V19" s="91"/>
      <c r="W19" s="215"/>
    </row>
    <row r="20" spans="2:23" s="75" customFormat="1" ht="19.5" customHeight="1" thickBot="1" thickTop="1">
      <c r="B20" s="83" t="s">
        <v>70</v>
      </c>
      <c r="C20" s="375"/>
      <c r="D20" s="376"/>
      <c r="E20" s="376"/>
      <c r="F20" s="376"/>
      <c r="G20" s="377"/>
      <c r="H20" s="216"/>
      <c r="I20" s="217"/>
      <c r="J20" s="217"/>
      <c r="K20" s="217"/>
      <c r="L20" s="217"/>
      <c r="M20" s="217"/>
      <c r="N20" s="217"/>
      <c r="O20" s="217"/>
      <c r="P20" s="217"/>
      <c r="Q20" s="217"/>
      <c r="R20" s="217"/>
      <c r="S20" s="217"/>
      <c r="T20" s="217"/>
      <c r="U20" s="217"/>
      <c r="V20" s="217"/>
      <c r="W20" s="215"/>
    </row>
    <row r="21" spans="2:22" s="75" customFormat="1" ht="15" customHeight="1" thickTop="1">
      <c r="B21" s="213" t="s">
        <v>26</v>
      </c>
      <c r="C21" s="465"/>
      <c r="D21" s="466"/>
      <c r="E21" s="466"/>
      <c r="F21" s="466"/>
      <c r="G21" s="466"/>
      <c r="H21" s="466"/>
      <c r="I21" s="466"/>
      <c r="J21" s="466"/>
      <c r="K21" s="466"/>
      <c r="L21" s="466"/>
      <c r="M21" s="466"/>
      <c r="N21" s="466"/>
      <c r="O21" s="466"/>
      <c r="P21" s="466"/>
      <c r="Q21" s="466"/>
      <c r="R21" s="466"/>
      <c r="S21" s="466"/>
      <c r="T21" s="466"/>
      <c r="U21" s="466"/>
      <c r="V21" s="467"/>
    </row>
    <row r="22" spans="2:22" s="75" customFormat="1" ht="24.75" customHeight="1">
      <c r="B22" s="84" t="s">
        <v>71</v>
      </c>
      <c r="C22" s="437"/>
      <c r="D22" s="438"/>
      <c r="E22" s="438"/>
      <c r="F22" s="438"/>
      <c r="G22" s="438"/>
      <c r="H22" s="438"/>
      <c r="I22" s="438"/>
      <c r="J22" s="438"/>
      <c r="K22" s="438"/>
      <c r="L22" s="438"/>
      <c r="M22" s="438"/>
      <c r="N22" s="438"/>
      <c r="O22" s="438"/>
      <c r="P22" s="438"/>
      <c r="Q22" s="438"/>
      <c r="R22" s="438"/>
      <c r="S22" s="438"/>
      <c r="T22" s="438"/>
      <c r="U22" s="438"/>
      <c r="V22" s="439"/>
    </row>
    <row r="23" spans="2:22" s="75" customFormat="1" ht="15" customHeight="1">
      <c r="B23" s="213" t="s">
        <v>26</v>
      </c>
      <c r="C23" s="428"/>
      <c r="D23" s="429"/>
      <c r="E23" s="429"/>
      <c r="F23" s="429"/>
      <c r="G23" s="429"/>
      <c r="H23" s="429"/>
      <c r="I23" s="429"/>
      <c r="J23" s="429"/>
      <c r="K23" s="429"/>
      <c r="L23" s="429"/>
      <c r="M23" s="429"/>
      <c r="N23" s="429"/>
      <c r="O23" s="429"/>
      <c r="P23" s="429"/>
      <c r="Q23" s="429"/>
      <c r="R23" s="429"/>
      <c r="S23" s="429"/>
      <c r="T23" s="429"/>
      <c r="U23" s="429"/>
      <c r="V23" s="430"/>
    </row>
    <row r="24" spans="2:22" s="75" customFormat="1" ht="24.75" customHeight="1" thickBot="1">
      <c r="B24" s="84" t="s">
        <v>318</v>
      </c>
      <c r="C24" s="496"/>
      <c r="D24" s="497"/>
      <c r="E24" s="497"/>
      <c r="F24" s="497"/>
      <c r="G24" s="497"/>
      <c r="H24" s="497"/>
      <c r="I24" s="497"/>
      <c r="J24" s="497"/>
      <c r="K24" s="497"/>
      <c r="L24" s="497"/>
      <c r="M24" s="497"/>
      <c r="N24" s="497"/>
      <c r="O24" s="497"/>
      <c r="P24" s="497"/>
      <c r="Q24" s="497"/>
      <c r="R24" s="497"/>
      <c r="S24" s="497"/>
      <c r="T24" s="497"/>
      <c r="U24" s="497"/>
      <c r="V24" s="498"/>
    </row>
    <row r="25" spans="2:22" s="75" customFormat="1" ht="17.25" customHeight="1" thickBot="1" thickTop="1">
      <c r="B25" s="83" t="s">
        <v>283</v>
      </c>
      <c r="C25" s="446"/>
      <c r="D25" s="447"/>
      <c r="E25" s="447"/>
      <c r="F25" s="447"/>
      <c r="G25" s="447"/>
      <c r="H25" s="447"/>
      <c r="I25" s="447"/>
      <c r="J25" s="447"/>
      <c r="K25" s="440" t="s">
        <v>177</v>
      </c>
      <c r="L25" s="441"/>
      <c r="M25" s="441"/>
      <c r="N25" s="442"/>
      <c r="O25" s="383"/>
      <c r="P25" s="383"/>
      <c r="Q25" s="383"/>
      <c r="R25" s="383"/>
      <c r="S25" s="383"/>
      <c r="T25" s="383"/>
      <c r="U25" s="383"/>
      <c r="V25" s="384"/>
    </row>
    <row r="26" spans="2:22" s="75" customFormat="1" ht="15" customHeight="1" thickTop="1">
      <c r="B26" s="209" t="s">
        <v>26</v>
      </c>
      <c r="C26" s="364"/>
      <c r="D26" s="365"/>
      <c r="E26" s="365"/>
      <c r="F26" s="365"/>
      <c r="G26" s="365"/>
      <c r="H26" s="365"/>
      <c r="I26" s="365"/>
      <c r="J26" s="366"/>
      <c r="K26" s="91"/>
      <c r="L26" s="91"/>
      <c r="M26" s="91"/>
      <c r="N26" s="91"/>
      <c r="O26" s="91"/>
      <c r="P26" s="91"/>
      <c r="Q26" s="91"/>
      <c r="R26" s="91"/>
      <c r="S26" s="91"/>
      <c r="T26" s="91"/>
      <c r="U26" s="91"/>
      <c r="V26" s="91"/>
    </row>
    <row r="27" spans="2:22" s="75" customFormat="1" ht="19.5" customHeight="1" thickBot="1">
      <c r="B27" s="137" t="s">
        <v>76</v>
      </c>
      <c r="C27" s="367"/>
      <c r="D27" s="368"/>
      <c r="E27" s="368"/>
      <c r="F27" s="368"/>
      <c r="G27" s="368"/>
      <c r="H27" s="368"/>
      <c r="I27" s="368"/>
      <c r="J27" s="369"/>
      <c r="K27" s="91"/>
      <c r="L27" s="91"/>
      <c r="M27" s="91"/>
      <c r="N27" s="91"/>
      <c r="O27" s="91"/>
      <c r="P27" s="91"/>
      <c r="Q27" s="91"/>
      <c r="R27" s="91"/>
      <c r="S27" s="91"/>
      <c r="T27" s="91"/>
      <c r="U27" s="91"/>
      <c r="V27" s="91"/>
    </row>
    <row r="28" spans="2:22" s="75" customFormat="1" ht="24.75" customHeight="1" thickBot="1" thickTop="1">
      <c r="B28" s="281" t="s">
        <v>75</v>
      </c>
      <c r="C28" s="458"/>
      <c r="D28" s="459"/>
      <c r="E28" s="459"/>
      <c r="F28" s="459"/>
      <c r="G28" s="459"/>
      <c r="H28" s="459"/>
      <c r="I28" s="459"/>
      <c r="J28" s="460"/>
      <c r="K28" s="88"/>
      <c r="L28" s="88"/>
      <c r="M28" s="88"/>
      <c r="N28" s="88"/>
      <c r="O28" s="88"/>
      <c r="P28" s="88"/>
      <c r="Q28" s="88"/>
      <c r="R28" s="88"/>
      <c r="S28" s="88"/>
      <c r="T28" s="88"/>
      <c r="U28" s="88"/>
      <c r="V28" s="88"/>
    </row>
    <row r="29" spans="2:22" s="75" customFormat="1" ht="17.25" customHeight="1" thickBot="1" thickTop="1">
      <c r="B29" s="112" t="s">
        <v>202</v>
      </c>
      <c r="C29" s="382"/>
      <c r="D29" s="383"/>
      <c r="E29" s="383"/>
      <c r="F29" s="383"/>
      <c r="G29" s="383"/>
      <c r="H29" s="383"/>
      <c r="I29" s="383"/>
      <c r="J29" s="384"/>
      <c r="K29" s="440" t="s">
        <v>209</v>
      </c>
      <c r="L29" s="441"/>
      <c r="M29" s="441"/>
      <c r="N29" s="442"/>
      <c r="O29" s="383"/>
      <c r="P29" s="383"/>
      <c r="Q29" s="383"/>
      <c r="R29" s="383"/>
      <c r="S29" s="383"/>
      <c r="T29" s="383"/>
      <c r="U29" s="383"/>
      <c r="V29" s="384"/>
    </row>
    <row r="30" spans="2:27" s="208" customFormat="1" ht="19.5" customHeight="1" thickBot="1" thickTop="1">
      <c r="B30" s="355" t="s">
        <v>284</v>
      </c>
      <c r="C30" s="355"/>
      <c r="D30" s="355"/>
      <c r="E30" s="355"/>
      <c r="F30" s="355"/>
      <c r="G30" s="355"/>
      <c r="H30" s="355"/>
      <c r="I30" s="355"/>
      <c r="J30" s="355"/>
      <c r="K30" s="355"/>
      <c r="L30" s="355"/>
      <c r="M30" s="355"/>
      <c r="N30" s="355"/>
      <c r="O30" s="355"/>
      <c r="P30" s="355"/>
      <c r="Q30" s="355"/>
      <c r="R30" s="355"/>
      <c r="S30" s="355"/>
      <c r="T30" s="355"/>
      <c r="U30" s="355"/>
      <c r="V30" s="355"/>
      <c r="AA30" s="218"/>
    </row>
    <row r="31" spans="2:22" s="75" customFormat="1" ht="15" customHeight="1" thickTop="1">
      <c r="B31" s="209" t="s">
        <v>26</v>
      </c>
      <c r="C31" s="431"/>
      <c r="D31" s="432"/>
      <c r="E31" s="432"/>
      <c r="F31" s="432"/>
      <c r="G31" s="432"/>
      <c r="H31" s="432"/>
      <c r="I31" s="432"/>
      <c r="J31" s="432"/>
      <c r="K31" s="432"/>
      <c r="L31" s="433"/>
      <c r="M31" s="454" t="s">
        <v>63</v>
      </c>
      <c r="N31" s="455"/>
      <c r="O31" s="431"/>
      <c r="P31" s="432"/>
      <c r="Q31" s="432"/>
      <c r="R31" s="432"/>
      <c r="S31" s="432"/>
      <c r="T31" s="432"/>
      <c r="U31" s="432"/>
      <c r="V31" s="433"/>
    </row>
    <row r="32" spans="2:22" s="75" customFormat="1" ht="19.5" customHeight="1" thickBot="1">
      <c r="B32" s="74" t="s">
        <v>25</v>
      </c>
      <c r="C32" s="434"/>
      <c r="D32" s="435"/>
      <c r="E32" s="435"/>
      <c r="F32" s="435"/>
      <c r="G32" s="435"/>
      <c r="H32" s="435"/>
      <c r="I32" s="435"/>
      <c r="J32" s="435"/>
      <c r="K32" s="435"/>
      <c r="L32" s="436"/>
      <c r="M32" s="456"/>
      <c r="N32" s="457"/>
      <c r="O32" s="434"/>
      <c r="P32" s="435"/>
      <c r="Q32" s="435"/>
      <c r="R32" s="435"/>
      <c r="S32" s="435"/>
      <c r="T32" s="435"/>
      <c r="U32" s="435"/>
      <c r="V32" s="436"/>
    </row>
    <row r="33" spans="2:9" s="75" customFormat="1" ht="15" customHeight="1" thickTop="1">
      <c r="B33" s="219" t="s">
        <v>195</v>
      </c>
      <c r="C33" s="487"/>
      <c r="D33" s="488"/>
      <c r="E33" s="488"/>
      <c r="F33" s="488"/>
      <c r="G33" s="488"/>
      <c r="H33" s="488"/>
      <c r="I33" s="489"/>
    </row>
    <row r="34" spans="2:9" s="75" customFormat="1" ht="19.5" customHeight="1" thickBot="1">
      <c r="B34" s="85" t="s">
        <v>64</v>
      </c>
      <c r="C34" s="461"/>
      <c r="D34" s="462"/>
      <c r="E34" s="462"/>
      <c r="F34" s="462"/>
      <c r="G34" s="462"/>
      <c r="H34" s="462"/>
      <c r="I34" s="463"/>
    </row>
    <row r="35" spans="2:22" s="75" customFormat="1" ht="15" customHeight="1" thickTop="1">
      <c r="B35" s="213" t="s">
        <v>196</v>
      </c>
      <c r="C35" s="451"/>
      <c r="D35" s="452"/>
      <c r="E35" s="452"/>
      <c r="F35" s="452"/>
      <c r="G35" s="452"/>
      <c r="H35" s="452"/>
      <c r="I35" s="453"/>
      <c r="J35" s="210"/>
      <c r="K35" s="88"/>
      <c r="L35" s="88"/>
      <c r="M35" s="220"/>
      <c r="N35" s="220"/>
      <c r="O35" s="220"/>
      <c r="P35" s="220"/>
      <c r="Q35" s="220"/>
      <c r="R35" s="220"/>
      <c r="S35" s="220"/>
      <c r="T35" s="220"/>
      <c r="U35" s="220"/>
      <c r="V35" s="220"/>
    </row>
    <row r="36" spans="2:22" s="75" customFormat="1" ht="19.5" customHeight="1" thickBot="1">
      <c r="B36" s="221" t="s">
        <v>65</v>
      </c>
      <c r="C36" s="361"/>
      <c r="D36" s="362"/>
      <c r="E36" s="362"/>
      <c r="F36" s="362"/>
      <c r="G36" s="362"/>
      <c r="H36" s="362"/>
      <c r="I36" s="374"/>
      <c r="K36" s="88"/>
      <c r="L36" s="88"/>
      <c r="M36" s="220"/>
      <c r="N36" s="220"/>
      <c r="O36" s="220"/>
      <c r="P36" s="220"/>
      <c r="Q36" s="220"/>
      <c r="R36" s="220"/>
      <c r="S36" s="220"/>
      <c r="T36" s="220"/>
      <c r="U36" s="220"/>
      <c r="V36" s="220"/>
    </row>
    <row r="37" spans="2:22" s="75" customFormat="1" ht="19.5" customHeight="1" thickBot="1" thickTop="1">
      <c r="B37" s="281" t="s">
        <v>75</v>
      </c>
      <c r="C37" s="458"/>
      <c r="D37" s="459"/>
      <c r="E37" s="459"/>
      <c r="F37" s="459"/>
      <c r="G37" s="459"/>
      <c r="H37" s="459"/>
      <c r="I37" s="460"/>
      <c r="J37" s="222"/>
      <c r="K37" s="88"/>
      <c r="L37" s="88"/>
      <c r="M37" s="88"/>
      <c r="N37" s="88"/>
      <c r="O37" s="88"/>
      <c r="P37" s="88"/>
      <c r="Q37" s="88"/>
      <c r="R37" s="88"/>
      <c r="S37" s="88"/>
      <c r="T37" s="88"/>
      <c r="U37" s="88"/>
      <c r="V37" s="88"/>
    </row>
    <row r="38" spans="2:22" s="75" customFormat="1" ht="19.5" customHeight="1" thickBot="1" thickTop="1">
      <c r="B38" s="83" t="s">
        <v>66</v>
      </c>
      <c r="C38" s="382"/>
      <c r="D38" s="383"/>
      <c r="E38" s="214" t="s">
        <v>276</v>
      </c>
      <c r="F38" s="356"/>
      <c r="G38" s="357"/>
      <c r="H38" s="223"/>
      <c r="I38" s="224"/>
      <c r="J38" s="89"/>
      <c r="K38" s="89"/>
      <c r="L38" s="89"/>
      <c r="M38" s="89"/>
      <c r="N38" s="89"/>
      <c r="O38" s="89"/>
      <c r="P38" s="89"/>
      <c r="Q38" s="89"/>
      <c r="R38" s="89"/>
      <c r="S38" s="89"/>
      <c r="T38" s="89"/>
      <c r="U38" s="89"/>
      <c r="V38" s="89"/>
    </row>
    <row r="39" spans="2:22" s="75" customFormat="1" ht="24.75" customHeight="1" thickBot="1" thickTop="1">
      <c r="B39" s="83" t="s">
        <v>72</v>
      </c>
      <c r="C39" s="375"/>
      <c r="D39" s="376"/>
      <c r="E39" s="376"/>
      <c r="F39" s="376"/>
      <c r="G39" s="377"/>
      <c r="H39" s="225"/>
      <c r="I39" s="226"/>
      <c r="J39" s="226"/>
      <c r="K39" s="226"/>
      <c r="L39" s="226"/>
      <c r="M39" s="226"/>
      <c r="N39" s="226"/>
      <c r="O39" s="226"/>
      <c r="P39" s="226"/>
      <c r="Q39" s="226"/>
      <c r="R39" s="226"/>
      <c r="S39" s="226"/>
      <c r="T39" s="226"/>
      <c r="U39" s="226"/>
      <c r="V39" s="226"/>
    </row>
    <row r="40" spans="2:22" s="75" customFormat="1" ht="15" customHeight="1" thickTop="1">
      <c r="B40" s="213" t="s">
        <v>26</v>
      </c>
      <c r="C40" s="378"/>
      <c r="D40" s="379"/>
      <c r="E40" s="379"/>
      <c r="F40" s="379"/>
      <c r="G40" s="379"/>
      <c r="H40" s="379"/>
      <c r="I40" s="379"/>
      <c r="J40" s="379"/>
      <c r="K40" s="379"/>
      <c r="L40" s="379"/>
      <c r="M40" s="379"/>
      <c r="N40" s="379"/>
      <c r="O40" s="379"/>
      <c r="P40" s="379"/>
      <c r="Q40" s="379"/>
      <c r="R40" s="379"/>
      <c r="S40" s="379"/>
      <c r="T40" s="379"/>
      <c r="U40" s="379"/>
      <c r="V40" s="380"/>
    </row>
    <row r="41" spans="2:22" s="75" customFormat="1" ht="24.75" customHeight="1">
      <c r="B41" s="84" t="s">
        <v>73</v>
      </c>
      <c r="C41" s="437"/>
      <c r="D41" s="438"/>
      <c r="E41" s="438"/>
      <c r="F41" s="438"/>
      <c r="G41" s="438"/>
      <c r="H41" s="438"/>
      <c r="I41" s="438"/>
      <c r="J41" s="438"/>
      <c r="K41" s="438"/>
      <c r="L41" s="438"/>
      <c r="M41" s="438"/>
      <c r="N41" s="438"/>
      <c r="O41" s="438"/>
      <c r="P41" s="438"/>
      <c r="Q41" s="438"/>
      <c r="R41" s="438"/>
      <c r="S41" s="438"/>
      <c r="T41" s="438"/>
      <c r="U41" s="438"/>
      <c r="V41" s="439"/>
    </row>
    <row r="42" spans="2:22" s="75" customFormat="1" ht="15" customHeight="1">
      <c r="B42" s="213" t="s">
        <v>26</v>
      </c>
      <c r="C42" s="448"/>
      <c r="D42" s="449"/>
      <c r="E42" s="449"/>
      <c r="F42" s="449"/>
      <c r="G42" s="449"/>
      <c r="H42" s="449"/>
      <c r="I42" s="449"/>
      <c r="J42" s="449"/>
      <c r="K42" s="449"/>
      <c r="L42" s="449"/>
      <c r="M42" s="449"/>
      <c r="N42" s="449"/>
      <c r="O42" s="449"/>
      <c r="P42" s="449"/>
      <c r="Q42" s="449"/>
      <c r="R42" s="449"/>
      <c r="S42" s="449"/>
      <c r="T42" s="449"/>
      <c r="U42" s="449"/>
      <c r="V42" s="450"/>
    </row>
    <row r="43" spans="2:22" s="75" customFormat="1" ht="24.75" customHeight="1" thickBot="1">
      <c r="B43" s="84" t="s">
        <v>319</v>
      </c>
      <c r="C43" s="370"/>
      <c r="D43" s="371"/>
      <c r="E43" s="371"/>
      <c r="F43" s="371"/>
      <c r="G43" s="371"/>
      <c r="H43" s="371"/>
      <c r="I43" s="371"/>
      <c r="J43" s="371"/>
      <c r="K43" s="371"/>
      <c r="L43" s="371"/>
      <c r="M43" s="371"/>
      <c r="N43" s="371"/>
      <c r="O43" s="371"/>
      <c r="P43" s="371"/>
      <c r="Q43" s="371"/>
      <c r="R43" s="371"/>
      <c r="S43" s="371"/>
      <c r="T43" s="371"/>
      <c r="U43" s="371"/>
      <c r="V43" s="372"/>
    </row>
    <row r="44" spans="2:22" s="75" customFormat="1" ht="18.75" customHeight="1" thickBot="1" thickTop="1">
      <c r="B44" s="112" t="s">
        <v>202</v>
      </c>
      <c r="C44" s="382"/>
      <c r="D44" s="383"/>
      <c r="E44" s="383"/>
      <c r="F44" s="383"/>
      <c r="G44" s="383"/>
      <c r="H44" s="383"/>
      <c r="I44" s="383"/>
      <c r="J44" s="383"/>
      <c r="K44" s="440" t="s">
        <v>209</v>
      </c>
      <c r="L44" s="441"/>
      <c r="M44" s="441"/>
      <c r="N44" s="442"/>
      <c r="O44" s="443"/>
      <c r="P44" s="444"/>
      <c r="Q44" s="444"/>
      <c r="R44" s="444"/>
      <c r="S44" s="444"/>
      <c r="T44" s="444"/>
      <c r="U44" s="444"/>
      <c r="V44" s="445"/>
    </row>
    <row r="45" spans="1:9" s="208" customFormat="1" ht="19.5" customHeight="1" thickBot="1" thickTop="1">
      <c r="A45" s="227"/>
      <c r="B45" s="355" t="s">
        <v>67</v>
      </c>
      <c r="C45" s="355"/>
      <c r="D45" s="355"/>
      <c r="E45" s="355"/>
      <c r="F45" s="355"/>
      <c r="G45" s="355"/>
      <c r="H45" s="355"/>
      <c r="I45" s="355"/>
    </row>
    <row r="46" spans="2:24" s="208" customFormat="1" ht="24.75" customHeight="1" thickBot="1" thickTop="1">
      <c r="B46" s="83" t="s">
        <v>200</v>
      </c>
      <c r="C46" s="382"/>
      <c r="D46" s="383"/>
      <c r="E46" s="383"/>
      <c r="F46" s="383"/>
      <c r="G46" s="384"/>
      <c r="H46" s="216"/>
      <c r="I46" s="217"/>
      <c r="J46" s="217"/>
      <c r="K46" s="217"/>
      <c r="L46" s="217"/>
      <c r="M46" s="217"/>
      <c r="N46" s="217"/>
      <c r="O46" s="217"/>
      <c r="P46" s="217"/>
      <c r="Q46" s="217"/>
      <c r="R46" s="217"/>
      <c r="S46" s="217"/>
      <c r="T46" s="217"/>
      <c r="U46" s="217"/>
      <c r="V46" s="217"/>
      <c r="W46" s="215"/>
      <c r="X46" s="75"/>
    </row>
    <row r="47" spans="2:22" s="75" customFormat="1" ht="15" customHeight="1" thickTop="1">
      <c r="B47" s="213" t="s">
        <v>26</v>
      </c>
      <c r="C47" s="361"/>
      <c r="D47" s="362"/>
      <c r="E47" s="362"/>
      <c r="F47" s="362"/>
      <c r="G47" s="362"/>
      <c r="H47" s="362"/>
      <c r="I47" s="362"/>
      <c r="J47" s="362"/>
      <c r="K47" s="362"/>
      <c r="L47" s="362"/>
      <c r="M47" s="362"/>
      <c r="N47" s="362"/>
      <c r="O47" s="362"/>
      <c r="P47" s="362"/>
      <c r="Q47" s="362"/>
      <c r="R47" s="362"/>
      <c r="S47" s="362"/>
      <c r="T47" s="362"/>
      <c r="U47" s="362"/>
      <c r="V47" s="374"/>
    </row>
    <row r="48" spans="2:22" s="75" customFormat="1" ht="24.75" customHeight="1">
      <c r="B48" s="83" t="s">
        <v>199</v>
      </c>
      <c r="C48" s="385"/>
      <c r="D48" s="386"/>
      <c r="E48" s="386"/>
      <c r="F48" s="386"/>
      <c r="G48" s="386"/>
      <c r="H48" s="386"/>
      <c r="I48" s="386"/>
      <c r="J48" s="386"/>
      <c r="K48" s="386"/>
      <c r="L48" s="386"/>
      <c r="M48" s="386"/>
      <c r="N48" s="386"/>
      <c r="O48" s="386"/>
      <c r="P48" s="386"/>
      <c r="Q48" s="386"/>
      <c r="R48" s="386"/>
      <c r="S48" s="386"/>
      <c r="T48" s="386"/>
      <c r="U48" s="386"/>
      <c r="V48" s="387"/>
    </row>
    <row r="49" spans="2:22" s="75" customFormat="1" ht="15" customHeight="1">
      <c r="B49" s="213" t="s">
        <v>26</v>
      </c>
      <c r="C49" s="428"/>
      <c r="D49" s="429"/>
      <c r="E49" s="429"/>
      <c r="F49" s="429"/>
      <c r="G49" s="429"/>
      <c r="H49" s="429"/>
      <c r="I49" s="429"/>
      <c r="J49" s="429"/>
      <c r="K49" s="429"/>
      <c r="L49" s="429"/>
      <c r="M49" s="429"/>
      <c r="N49" s="429"/>
      <c r="O49" s="429"/>
      <c r="P49" s="429"/>
      <c r="Q49" s="429"/>
      <c r="R49" s="429"/>
      <c r="S49" s="429"/>
      <c r="T49" s="429"/>
      <c r="U49" s="429"/>
      <c r="V49" s="430"/>
    </row>
    <row r="50" spans="2:22" s="75" customFormat="1" ht="24.75" customHeight="1" thickBot="1">
      <c r="B50" s="83" t="s">
        <v>198</v>
      </c>
      <c r="C50" s="370"/>
      <c r="D50" s="371"/>
      <c r="E50" s="371"/>
      <c r="F50" s="371"/>
      <c r="G50" s="371"/>
      <c r="H50" s="371"/>
      <c r="I50" s="371"/>
      <c r="J50" s="371"/>
      <c r="K50" s="371"/>
      <c r="L50" s="371"/>
      <c r="M50" s="371"/>
      <c r="N50" s="371"/>
      <c r="O50" s="371"/>
      <c r="P50" s="371"/>
      <c r="Q50" s="371"/>
      <c r="R50" s="371"/>
      <c r="S50" s="371"/>
      <c r="T50" s="371"/>
      <c r="U50" s="371"/>
      <c r="V50" s="372"/>
    </row>
    <row r="51" spans="2:23" s="75" customFormat="1" ht="19.5" customHeight="1" thickBot="1" thickTop="1">
      <c r="B51" s="83" t="s">
        <v>201</v>
      </c>
      <c r="C51" s="207"/>
      <c r="D51" s="94" t="s">
        <v>228</v>
      </c>
      <c r="E51" s="91"/>
      <c r="F51" s="91"/>
      <c r="G51" s="91"/>
      <c r="H51" s="91"/>
      <c r="I51" s="91"/>
      <c r="J51" s="215"/>
      <c r="K51" s="215"/>
      <c r="L51" s="215"/>
      <c r="M51" s="215"/>
      <c r="N51" s="215"/>
      <c r="O51" s="79"/>
      <c r="P51" s="79"/>
      <c r="Q51" s="79"/>
      <c r="R51" s="215"/>
      <c r="S51" s="215"/>
      <c r="T51" s="215"/>
      <c r="U51" s="215"/>
      <c r="V51" s="215"/>
      <c r="W51" s="215"/>
    </row>
    <row r="52" spans="2:23" s="75" customFormat="1" ht="19.5" customHeight="1" thickBot="1" thickTop="1">
      <c r="B52" s="83" t="s">
        <v>193</v>
      </c>
      <c r="C52" s="228"/>
      <c r="D52" s="229" t="s">
        <v>28</v>
      </c>
      <c r="E52" s="91"/>
      <c r="F52" s="91"/>
      <c r="G52" s="91"/>
      <c r="H52" s="91"/>
      <c r="I52" s="91"/>
      <c r="J52" s="215"/>
      <c r="K52" s="215"/>
      <c r="L52" s="215"/>
      <c r="M52" s="215"/>
      <c r="N52" s="215"/>
      <c r="O52" s="79"/>
      <c r="P52" s="79"/>
      <c r="Q52" s="79"/>
      <c r="R52" s="215"/>
      <c r="S52" s="215"/>
      <c r="T52" s="215"/>
      <c r="U52" s="215"/>
      <c r="V52" s="215"/>
      <c r="W52" s="215"/>
    </row>
    <row r="53" spans="2:22" s="75" customFormat="1" ht="19.5" customHeight="1" thickBot="1" thickTop="1">
      <c r="B53" s="83" t="s">
        <v>29</v>
      </c>
      <c r="C53" s="230" t="s">
        <v>13</v>
      </c>
      <c r="D53" s="202"/>
      <c r="E53" s="231" t="s">
        <v>14</v>
      </c>
      <c r="F53" s="202"/>
      <c r="G53" s="232" t="s">
        <v>61</v>
      </c>
      <c r="H53" s="202"/>
      <c r="I53" s="233" t="s">
        <v>62</v>
      </c>
      <c r="J53" s="373"/>
      <c r="K53" s="321"/>
      <c r="L53" s="321"/>
      <c r="M53" s="321"/>
      <c r="N53" s="321"/>
      <c r="O53" s="321"/>
      <c r="P53" s="321"/>
      <c r="Q53" s="321"/>
      <c r="R53" s="234"/>
      <c r="S53" s="381"/>
      <c r="T53" s="381"/>
      <c r="U53" s="215"/>
      <c r="V53" s="215"/>
    </row>
    <row r="54" spans="2:22" s="75" customFormat="1" ht="19.5" customHeight="1" thickBot="1" thickTop="1">
      <c r="B54" s="76" t="s">
        <v>175</v>
      </c>
      <c r="C54" s="230" t="s">
        <v>13</v>
      </c>
      <c r="D54" s="202"/>
      <c r="E54" s="231" t="s">
        <v>14</v>
      </c>
      <c r="F54" s="202"/>
      <c r="G54" s="232" t="s">
        <v>15</v>
      </c>
      <c r="H54" s="202"/>
      <c r="I54" s="233" t="s">
        <v>16</v>
      </c>
      <c r="J54" s="373"/>
      <c r="K54" s="321"/>
      <c r="L54" s="321"/>
      <c r="M54" s="321"/>
      <c r="N54" s="321"/>
      <c r="O54" s="321"/>
      <c r="P54" s="321"/>
      <c r="Q54" s="321"/>
      <c r="R54" s="234"/>
      <c r="S54" s="235"/>
      <c r="T54" s="235"/>
      <c r="U54" s="215"/>
      <c r="V54" s="215"/>
    </row>
    <row r="55" spans="2:23" s="75" customFormat="1" ht="24.75" customHeight="1" thickTop="1">
      <c r="B55" s="410" t="s">
        <v>320</v>
      </c>
      <c r="C55" s="236"/>
      <c r="D55" s="237" t="s">
        <v>176</v>
      </c>
      <c r="E55" s="237"/>
      <c r="F55" s="238"/>
      <c r="G55" s="237" t="s">
        <v>79</v>
      </c>
      <c r="H55" s="237"/>
      <c r="I55" s="237"/>
      <c r="J55" s="238"/>
      <c r="K55" s="237" t="s">
        <v>80</v>
      </c>
      <c r="L55" s="238"/>
      <c r="M55" s="237" t="s">
        <v>10</v>
      </c>
      <c r="N55" s="237"/>
      <c r="O55" s="237"/>
      <c r="P55" s="416" t="s">
        <v>11</v>
      </c>
      <c r="Q55" s="416"/>
      <c r="R55" s="416"/>
      <c r="S55" s="417"/>
      <c r="T55" s="239"/>
      <c r="U55" s="215"/>
      <c r="V55" s="215"/>
      <c r="W55" s="215"/>
    </row>
    <row r="56" spans="2:19" s="75" customFormat="1" ht="24.75" customHeight="1" thickBot="1">
      <c r="B56" s="411"/>
      <c r="C56" s="240"/>
      <c r="D56" s="392" t="s">
        <v>115</v>
      </c>
      <c r="E56" s="392"/>
      <c r="F56" s="392"/>
      <c r="G56" s="86"/>
      <c r="H56" s="427" t="s">
        <v>116</v>
      </c>
      <c r="I56" s="427"/>
      <c r="J56" s="427"/>
      <c r="K56" s="37"/>
      <c r="L56" s="393" t="s">
        <v>306</v>
      </c>
      <c r="M56" s="393"/>
      <c r="N56" s="393"/>
      <c r="O56" s="426"/>
      <c r="P56" s="426"/>
      <c r="Q56" s="426"/>
      <c r="R56" s="426"/>
      <c r="S56" s="241" t="s">
        <v>285</v>
      </c>
    </row>
    <row r="57" spans="1:18" s="243" customFormat="1" ht="19.5" customHeight="1" thickTop="1">
      <c r="A57" s="208"/>
      <c r="B57" s="242" t="s">
        <v>30</v>
      </c>
      <c r="D57" s="244"/>
      <c r="K57" s="280"/>
      <c r="R57" s="351"/>
    </row>
    <row r="58" spans="1:18" s="245" customFormat="1" ht="20.25" customHeight="1" thickBot="1">
      <c r="A58" s="75"/>
      <c r="B58" s="245" t="s">
        <v>317</v>
      </c>
      <c r="D58" s="246"/>
      <c r="H58" s="247"/>
      <c r="I58" s="247"/>
      <c r="J58" s="247"/>
      <c r="K58" s="247"/>
      <c r="L58" s="247"/>
      <c r="M58" s="247"/>
      <c r="N58" s="247"/>
      <c r="R58" s="351"/>
    </row>
    <row r="59" spans="1:23" s="245" customFormat="1" ht="24.75" customHeight="1" thickBot="1" thickTop="1">
      <c r="A59" s="75"/>
      <c r="B59" s="191" t="s">
        <v>97</v>
      </c>
      <c r="C59" s="248"/>
      <c r="D59" s="249" t="s">
        <v>286</v>
      </c>
      <c r="E59" s="249"/>
      <c r="F59" s="249" t="s">
        <v>287</v>
      </c>
      <c r="G59" s="249"/>
      <c r="H59" s="250"/>
      <c r="I59" s="251"/>
      <c r="J59" s="287"/>
      <c r="K59" s="287"/>
      <c r="L59" s="287"/>
      <c r="M59" s="259"/>
      <c r="N59" s="253" t="s">
        <v>1</v>
      </c>
      <c r="W59" s="245">
        <f>リスト!$E$1</f>
        <v>2</v>
      </c>
    </row>
    <row r="60" spans="1:23" s="245" customFormat="1" ht="24.75" customHeight="1" thickBot="1" thickTop="1">
      <c r="A60" s="75"/>
      <c r="B60" s="254" t="s">
        <v>94</v>
      </c>
      <c r="C60" s="248"/>
      <c r="D60" s="249" t="s">
        <v>288</v>
      </c>
      <c r="E60" s="249"/>
      <c r="F60" s="249" t="s">
        <v>289</v>
      </c>
      <c r="G60" s="249"/>
      <c r="H60" s="250"/>
      <c r="I60" s="251"/>
      <c r="J60" s="287"/>
      <c r="K60" s="286"/>
      <c r="L60" s="286"/>
      <c r="M60" s="252"/>
      <c r="N60" s="253" t="s">
        <v>1</v>
      </c>
      <c r="W60" s="245">
        <f>リスト!$E$2</f>
        <v>2</v>
      </c>
    </row>
    <row r="61" spans="1:23" s="245" customFormat="1" ht="19.5" customHeight="1" thickTop="1">
      <c r="A61" s="75"/>
      <c r="B61" s="482" t="s">
        <v>95</v>
      </c>
      <c r="C61" s="295"/>
      <c r="D61" s="296" t="s">
        <v>290</v>
      </c>
      <c r="E61" s="297"/>
      <c r="F61" s="302" t="s">
        <v>291</v>
      </c>
      <c r="G61" s="302"/>
      <c r="H61" s="297"/>
      <c r="I61" s="297"/>
      <c r="J61" s="298"/>
      <c r="K61" s="291"/>
      <c r="L61" s="296"/>
      <c r="M61" s="299"/>
      <c r="N61" s="210" t="s">
        <v>1</v>
      </c>
      <c r="U61" s="253"/>
      <c r="W61" s="245">
        <f>リスト!$E$3</f>
        <v>2</v>
      </c>
    </row>
    <row r="62" spans="1:21" s="245" customFormat="1" ht="15" customHeight="1">
      <c r="A62" s="75"/>
      <c r="B62" s="483"/>
      <c r="C62" s="485" t="s">
        <v>98</v>
      </c>
      <c r="D62" s="486"/>
      <c r="E62" s="255" t="s">
        <v>292</v>
      </c>
      <c r="F62" s="388"/>
      <c r="G62" s="388"/>
      <c r="H62" s="388"/>
      <c r="I62" s="388"/>
      <c r="J62" s="388"/>
      <c r="K62" s="388"/>
      <c r="L62" s="388"/>
      <c r="M62" s="256" t="s">
        <v>293</v>
      </c>
      <c r="N62" s="210"/>
      <c r="U62" s="253"/>
    </row>
    <row r="63" spans="1:14" s="245" customFormat="1" ht="15" customHeight="1">
      <c r="A63" s="75"/>
      <c r="B63" s="483"/>
      <c r="C63" s="418" t="s">
        <v>203</v>
      </c>
      <c r="D63" s="419"/>
      <c r="E63" s="255" t="s">
        <v>294</v>
      </c>
      <c r="F63" s="388"/>
      <c r="G63" s="388"/>
      <c r="H63" s="388"/>
      <c r="I63" s="388"/>
      <c r="J63" s="388"/>
      <c r="K63" s="388"/>
      <c r="L63" s="388"/>
      <c r="M63" s="256" t="s">
        <v>273</v>
      </c>
      <c r="N63" s="210"/>
    </row>
    <row r="64" spans="1:14" s="245" customFormat="1" ht="15" customHeight="1" thickBot="1">
      <c r="A64" s="75"/>
      <c r="B64" s="484"/>
      <c r="C64" s="490" t="s">
        <v>204</v>
      </c>
      <c r="D64" s="491"/>
      <c r="E64" s="214" t="s">
        <v>295</v>
      </c>
      <c r="F64" s="420"/>
      <c r="G64" s="420"/>
      <c r="H64" s="420"/>
      <c r="I64" s="420"/>
      <c r="J64" s="420"/>
      <c r="K64" s="420"/>
      <c r="L64" s="420"/>
      <c r="M64" s="257" t="s">
        <v>296</v>
      </c>
      <c r="N64" s="210"/>
    </row>
    <row r="65" spans="2:13" s="245" customFormat="1" ht="4.5" customHeight="1" thickBot="1" thickTop="1">
      <c r="B65" s="75"/>
      <c r="C65" s="88"/>
      <c r="D65" s="88"/>
      <c r="E65" s="88"/>
      <c r="F65" s="220"/>
      <c r="H65" s="215"/>
      <c r="I65" s="253"/>
      <c r="J65" s="253"/>
      <c r="K65" s="253"/>
      <c r="L65" s="253"/>
      <c r="M65" s="253"/>
    </row>
    <row r="66" spans="1:8" s="245" customFormat="1" ht="24.75" customHeight="1" thickBot="1" thickTop="1">
      <c r="A66" s="75"/>
      <c r="B66" s="258" t="s">
        <v>96</v>
      </c>
      <c r="C66" s="414" t="s">
        <v>91</v>
      </c>
      <c r="D66" s="415"/>
      <c r="E66" s="383"/>
      <c r="F66" s="383"/>
      <c r="G66" s="259" t="s">
        <v>274</v>
      </c>
      <c r="H66" s="245" t="s">
        <v>1</v>
      </c>
    </row>
    <row r="67" spans="2:14" s="245" customFormat="1" ht="19.5" customHeight="1" thickBot="1" thickTop="1">
      <c r="B67" s="75" t="s">
        <v>101</v>
      </c>
      <c r="D67" s="246"/>
      <c r="E67" s="246"/>
      <c r="N67" s="253"/>
    </row>
    <row r="68" spans="2:23" s="245" customFormat="1" ht="24.75" customHeight="1" thickBot="1" thickTop="1">
      <c r="B68" s="191" t="s">
        <v>113</v>
      </c>
      <c r="C68" s="414" t="s">
        <v>102</v>
      </c>
      <c r="D68" s="415"/>
      <c r="E68" s="383"/>
      <c r="F68" s="383"/>
      <c r="G68" s="261" t="s">
        <v>103</v>
      </c>
      <c r="H68" s="245" t="s">
        <v>1</v>
      </c>
      <c r="W68" s="245">
        <f>IF(AND(E68="",E69="",E70="",E71="",E72="",E73="",J69="",J70=""),0,1)</f>
        <v>0</v>
      </c>
    </row>
    <row r="69" spans="2:14" s="245" customFormat="1" ht="24.75" customHeight="1" thickBot="1" thickTop="1">
      <c r="B69" s="191" t="s">
        <v>114</v>
      </c>
      <c r="C69" s="414" t="s">
        <v>102</v>
      </c>
      <c r="D69" s="415"/>
      <c r="E69" s="383"/>
      <c r="F69" s="383"/>
      <c r="G69" s="262" t="s">
        <v>104</v>
      </c>
      <c r="H69" s="412" t="s">
        <v>117</v>
      </c>
      <c r="I69" s="413"/>
      <c r="J69" s="383"/>
      <c r="K69" s="383"/>
      <c r="L69" s="229" t="s">
        <v>84</v>
      </c>
      <c r="M69" s="245" t="s">
        <v>1</v>
      </c>
      <c r="N69" s="215"/>
    </row>
    <row r="70" spans="2:14" s="245" customFormat="1" ht="24.75" customHeight="1" thickBot="1" thickTop="1">
      <c r="B70" s="191" t="s">
        <v>298</v>
      </c>
      <c r="C70" s="414" t="s">
        <v>105</v>
      </c>
      <c r="D70" s="415"/>
      <c r="E70" s="383"/>
      <c r="F70" s="383"/>
      <c r="G70" s="262" t="s">
        <v>106</v>
      </c>
      <c r="H70" s="414" t="s">
        <v>107</v>
      </c>
      <c r="I70" s="415"/>
      <c r="J70" s="383"/>
      <c r="K70" s="383"/>
      <c r="L70" s="229" t="s">
        <v>84</v>
      </c>
      <c r="M70" s="245" t="s">
        <v>1</v>
      </c>
      <c r="N70" s="91"/>
    </row>
    <row r="71" spans="2:22" s="245" customFormat="1" ht="24.75" customHeight="1" thickBot="1" thickTop="1">
      <c r="B71" s="191" t="s">
        <v>299</v>
      </c>
      <c r="C71" s="414" t="s">
        <v>108</v>
      </c>
      <c r="D71" s="415"/>
      <c r="E71" s="383"/>
      <c r="F71" s="383"/>
      <c r="G71" s="261" t="s">
        <v>109</v>
      </c>
      <c r="H71" s="245" t="s">
        <v>1</v>
      </c>
      <c r="P71" s="409"/>
      <c r="Q71" s="409"/>
      <c r="R71" s="409"/>
      <c r="S71" s="409"/>
      <c r="T71" s="409"/>
      <c r="U71" s="409"/>
      <c r="V71" s="409"/>
    </row>
    <row r="72" spans="2:22" s="245" customFormat="1" ht="24.75" customHeight="1" thickBot="1" thickTop="1">
      <c r="B72" s="191" t="s">
        <v>115</v>
      </c>
      <c r="C72" s="401" t="s">
        <v>110</v>
      </c>
      <c r="D72" s="402"/>
      <c r="E72" s="383"/>
      <c r="F72" s="383"/>
      <c r="G72" s="261" t="s">
        <v>84</v>
      </c>
      <c r="H72" s="245" t="s">
        <v>1</v>
      </c>
      <c r="P72" s="409"/>
      <c r="Q72" s="409"/>
      <c r="R72" s="409"/>
      <c r="S72" s="409"/>
      <c r="T72" s="409"/>
      <c r="U72" s="409"/>
      <c r="V72" s="409"/>
    </row>
    <row r="73" spans="2:22" s="245" customFormat="1" ht="24.75" customHeight="1" thickBot="1" thickTop="1">
      <c r="B73" s="191" t="s">
        <v>300</v>
      </c>
      <c r="C73" s="414" t="s">
        <v>111</v>
      </c>
      <c r="D73" s="415"/>
      <c r="E73" s="383"/>
      <c r="F73" s="383"/>
      <c r="G73" s="261" t="s">
        <v>109</v>
      </c>
      <c r="H73" s="245" t="s">
        <v>1</v>
      </c>
      <c r="P73" s="409"/>
      <c r="Q73" s="409"/>
      <c r="R73" s="409"/>
      <c r="S73" s="409"/>
      <c r="T73" s="409"/>
      <c r="U73" s="409"/>
      <c r="V73" s="409"/>
    </row>
    <row r="74" spans="2:23" s="245" customFormat="1" ht="4.5" customHeight="1" thickBot="1" thickTop="1">
      <c r="B74" s="75"/>
      <c r="C74" s="88"/>
      <c r="D74" s="88"/>
      <c r="E74" s="88"/>
      <c r="F74" s="220"/>
      <c r="H74" s="215"/>
      <c r="I74" s="253"/>
      <c r="J74" s="253"/>
      <c r="K74" s="253"/>
      <c r="L74" s="253"/>
      <c r="M74" s="253"/>
      <c r="P74" s="409"/>
      <c r="Q74" s="409"/>
      <c r="R74" s="409"/>
      <c r="S74" s="409"/>
      <c r="T74" s="409"/>
      <c r="U74" s="409"/>
      <c r="V74" s="409"/>
      <c r="W74" s="260"/>
    </row>
    <row r="75" spans="2:22" s="245" customFormat="1" ht="24.75" customHeight="1" thickBot="1" thickTop="1">
      <c r="B75" s="263" t="s">
        <v>301</v>
      </c>
      <c r="C75" s="423" t="s">
        <v>112</v>
      </c>
      <c r="D75" s="424"/>
      <c r="E75" s="425"/>
      <c r="F75" s="425"/>
      <c r="G75" s="261" t="s">
        <v>100</v>
      </c>
      <c r="H75" s="245" t="s">
        <v>1</v>
      </c>
      <c r="P75" s="409"/>
      <c r="Q75" s="409"/>
      <c r="R75" s="409"/>
      <c r="S75" s="409"/>
      <c r="T75" s="409"/>
      <c r="U75" s="409"/>
      <c r="V75" s="409"/>
    </row>
    <row r="76" spans="2:22" s="245" customFormat="1" ht="30" customHeight="1" thickTop="1">
      <c r="B76" s="409" t="s">
        <v>297</v>
      </c>
      <c r="C76" s="409"/>
      <c r="D76" s="409"/>
      <c r="E76" s="409"/>
      <c r="F76" s="409"/>
      <c r="G76" s="409"/>
      <c r="H76" s="409"/>
      <c r="I76" s="409"/>
      <c r="J76" s="409"/>
      <c r="K76" s="409"/>
      <c r="L76" s="409"/>
      <c r="M76" s="409"/>
      <c r="N76" s="409"/>
      <c r="O76" s="409"/>
      <c r="P76" s="321"/>
      <c r="Q76" s="321"/>
      <c r="R76" s="321"/>
      <c r="S76" s="321"/>
      <c r="T76" s="321"/>
      <c r="U76" s="321"/>
      <c r="V76" s="321"/>
    </row>
    <row r="77" spans="2:73" s="264" customFormat="1" ht="19.5" customHeight="1" thickBot="1">
      <c r="B77" s="242" t="s">
        <v>53</v>
      </c>
      <c r="P77" s="321"/>
      <c r="Q77" s="321"/>
      <c r="R77" s="321"/>
      <c r="S77" s="321"/>
      <c r="T77" s="321"/>
      <c r="U77" s="321"/>
      <c r="V77" s="321"/>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c r="BJ77" s="265"/>
      <c r="BK77" s="265"/>
      <c r="BL77" s="265"/>
      <c r="BM77" s="265"/>
      <c r="BN77" s="265"/>
      <c r="BO77" s="265"/>
      <c r="BP77" s="265"/>
      <c r="BQ77" s="265"/>
      <c r="BR77" s="265"/>
      <c r="BS77" s="265"/>
      <c r="BT77" s="265"/>
      <c r="BU77" s="265"/>
    </row>
    <row r="78" spans="2:75" s="264" customFormat="1" ht="24.75" customHeight="1" thickBot="1" thickTop="1">
      <c r="B78" s="338" t="s">
        <v>194</v>
      </c>
      <c r="C78" s="403"/>
      <c r="D78" s="403"/>
      <c r="E78" s="403"/>
      <c r="F78" s="403"/>
      <c r="G78" s="403"/>
      <c r="H78" s="404"/>
      <c r="I78" s="405" t="s">
        <v>330</v>
      </c>
      <c r="J78" s="406"/>
      <c r="K78" s="406"/>
      <c r="L78" s="406"/>
      <c r="M78" s="406"/>
      <c r="N78" s="407"/>
      <c r="O78" s="408"/>
      <c r="P78" s="499" t="s">
        <v>252</v>
      </c>
      <c r="Q78" s="500"/>
      <c r="R78" s="500"/>
      <c r="S78" s="500"/>
      <c r="T78" s="500"/>
      <c r="U78" s="500"/>
      <c r="V78" s="501"/>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c r="BJ78" s="265"/>
      <c r="BK78" s="265"/>
      <c r="BL78" s="265"/>
      <c r="BM78" s="265"/>
      <c r="BN78" s="265"/>
      <c r="BO78" s="265"/>
      <c r="BP78" s="265"/>
      <c r="BQ78" s="265"/>
      <c r="BR78" s="265"/>
      <c r="BS78" s="265"/>
      <c r="BT78" s="265"/>
      <c r="BU78" s="265"/>
      <c r="BV78" s="265"/>
      <c r="BW78" s="265"/>
    </row>
    <row r="79" spans="1:77" s="253" customFormat="1" ht="24.75" customHeight="1" thickBot="1" thickTop="1">
      <c r="A79" s="266"/>
      <c r="B79" s="492" t="s">
        <v>40</v>
      </c>
      <c r="C79" s="493"/>
      <c r="D79" s="493"/>
      <c r="E79" s="493"/>
      <c r="F79" s="493"/>
      <c r="G79" s="493"/>
      <c r="H79" s="493"/>
      <c r="I79" s="421"/>
      <c r="J79" s="422"/>
      <c r="K79" s="303">
        <f>C52</f>
        <v>0</v>
      </c>
      <c r="L79" s="289" t="s">
        <v>118</v>
      </c>
      <c r="M79" s="270" t="s">
        <v>331</v>
      </c>
      <c r="N79" s="306"/>
      <c r="O79" s="290" t="s">
        <v>119</v>
      </c>
      <c r="P79" s="502"/>
      <c r="Q79" s="503"/>
      <c r="R79" s="267" t="s">
        <v>118</v>
      </c>
      <c r="S79" s="304"/>
      <c r="T79" s="268" t="s">
        <v>260</v>
      </c>
      <c r="U79" s="300"/>
      <c r="V79" s="307" t="s">
        <v>119</v>
      </c>
      <c r="W79" s="89"/>
      <c r="X79" s="89"/>
      <c r="Y79" s="89"/>
      <c r="Z79" s="89"/>
      <c r="AA79" s="89"/>
      <c r="AB79" s="89"/>
      <c r="AC79" s="89"/>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row>
    <row r="80" spans="1:89" s="253" customFormat="1" ht="24.75" customHeight="1" thickTop="1">
      <c r="A80" s="266"/>
      <c r="B80" s="338" t="s">
        <v>41</v>
      </c>
      <c r="C80" s="331"/>
      <c r="D80" s="331"/>
      <c r="E80" s="331"/>
      <c r="F80" s="331"/>
      <c r="G80" s="331"/>
      <c r="H80" s="331"/>
      <c r="I80" s="332"/>
      <c r="J80" s="333"/>
      <c r="K80" s="333"/>
      <c r="L80" s="333"/>
      <c r="M80" s="333"/>
      <c r="N80" s="334"/>
      <c r="O80" s="335"/>
      <c r="P80" s="505"/>
      <c r="Q80" s="506"/>
      <c r="R80" s="506"/>
      <c r="S80" s="506"/>
      <c r="T80" s="506"/>
      <c r="U80" s="506"/>
      <c r="V80" s="507"/>
      <c r="W80" s="89"/>
      <c r="X80" s="89"/>
      <c r="Y80" s="89"/>
      <c r="Z80" s="89"/>
      <c r="AA80" s="89"/>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CB80" s="269"/>
      <c r="CC80" s="269"/>
      <c r="CD80" s="269"/>
      <c r="CE80" s="269"/>
      <c r="CF80" s="269"/>
      <c r="CG80" s="269"/>
      <c r="CH80" s="269"/>
      <c r="CI80" s="269"/>
      <c r="CJ80" s="269"/>
      <c r="CK80" s="269"/>
    </row>
    <row r="81" spans="1:86" s="253" customFormat="1" ht="24.75" customHeight="1">
      <c r="A81" s="266"/>
      <c r="B81" s="336" t="s">
        <v>302</v>
      </c>
      <c r="C81" s="329" t="s">
        <v>120</v>
      </c>
      <c r="D81" s="330"/>
      <c r="E81" s="330"/>
      <c r="F81" s="330"/>
      <c r="G81" s="330"/>
      <c r="H81" s="330"/>
      <c r="I81" s="346"/>
      <c r="J81" s="339"/>
      <c r="K81" s="339"/>
      <c r="L81" s="339"/>
      <c r="M81" s="339"/>
      <c r="N81" s="339"/>
      <c r="O81" s="504"/>
      <c r="P81" s="508"/>
      <c r="Q81" s="509"/>
      <c r="R81" s="509"/>
      <c r="S81" s="509"/>
      <c r="T81" s="509"/>
      <c r="U81" s="509"/>
      <c r="V81" s="510"/>
      <c r="W81" s="215"/>
      <c r="X81" s="215"/>
      <c r="Y81" s="308"/>
      <c r="Z81" s="215"/>
      <c r="AA81" s="215"/>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Y81" s="269"/>
      <c r="BZ81" s="269"/>
      <c r="CA81" s="269"/>
      <c r="CB81" s="269"/>
      <c r="CC81" s="269"/>
      <c r="CD81" s="269"/>
      <c r="CE81" s="269"/>
      <c r="CF81" s="269"/>
      <c r="CG81" s="269"/>
      <c r="CH81" s="269"/>
    </row>
    <row r="82" spans="1:80" s="253" customFormat="1" ht="24.75" customHeight="1">
      <c r="A82" s="266"/>
      <c r="B82" s="344"/>
      <c r="C82" s="329" t="s">
        <v>68</v>
      </c>
      <c r="D82" s="330"/>
      <c r="E82" s="330"/>
      <c r="F82" s="330"/>
      <c r="G82" s="330"/>
      <c r="H82" s="330"/>
      <c r="I82" s="346"/>
      <c r="J82" s="339"/>
      <c r="K82" s="339"/>
      <c r="L82" s="339"/>
      <c r="M82" s="339"/>
      <c r="N82" s="339"/>
      <c r="O82" s="504"/>
      <c r="P82" s="346"/>
      <c r="Q82" s="339"/>
      <c r="R82" s="339"/>
      <c r="S82" s="339"/>
      <c r="T82" s="339"/>
      <c r="U82" s="339"/>
      <c r="V82" s="337"/>
      <c r="W82" s="91"/>
      <c r="X82" s="91"/>
      <c r="Y82" s="80"/>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S82" s="269"/>
      <c r="BT82" s="269"/>
      <c r="BU82" s="269"/>
      <c r="BV82" s="269"/>
      <c r="BW82" s="269"/>
      <c r="BX82" s="269"/>
      <c r="BY82" s="269"/>
      <c r="BZ82" s="269"/>
      <c r="CA82" s="269"/>
      <c r="CB82" s="269"/>
    </row>
    <row r="83" spans="1:80" s="253" customFormat="1" ht="24.75" customHeight="1">
      <c r="A83" s="266"/>
      <c r="B83" s="336" t="s">
        <v>121</v>
      </c>
      <c r="C83" s="329" t="s">
        <v>120</v>
      </c>
      <c r="D83" s="330"/>
      <c r="E83" s="330"/>
      <c r="F83" s="330"/>
      <c r="G83" s="330"/>
      <c r="H83" s="330"/>
      <c r="I83" s="346"/>
      <c r="J83" s="339"/>
      <c r="K83" s="339"/>
      <c r="L83" s="339"/>
      <c r="M83" s="339"/>
      <c r="N83" s="339"/>
      <c r="O83" s="504"/>
      <c r="P83" s="346"/>
      <c r="Q83" s="339"/>
      <c r="R83" s="339"/>
      <c r="S83" s="339"/>
      <c r="T83" s="339"/>
      <c r="U83" s="339"/>
      <c r="V83" s="337"/>
      <c r="W83" s="91"/>
      <c r="X83" s="91"/>
      <c r="Y83" s="80"/>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S83" s="269"/>
      <c r="BT83" s="269"/>
      <c r="BU83" s="269"/>
      <c r="BV83" s="269"/>
      <c r="BW83" s="269"/>
      <c r="BX83" s="269"/>
      <c r="BY83" s="269"/>
      <c r="BZ83" s="269"/>
      <c r="CA83" s="269"/>
      <c r="CB83" s="269"/>
    </row>
    <row r="84" spans="1:66" s="253" customFormat="1" ht="24.75" customHeight="1">
      <c r="A84" s="266"/>
      <c r="B84" s="343"/>
      <c r="C84" s="329" t="s">
        <v>68</v>
      </c>
      <c r="D84" s="330"/>
      <c r="E84" s="330"/>
      <c r="F84" s="330"/>
      <c r="G84" s="330"/>
      <c r="H84" s="330"/>
      <c r="I84" s="346"/>
      <c r="J84" s="339"/>
      <c r="K84" s="339"/>
      <c r="L84" s="339"/>
      <c r="M84" s="339"/>
      <c r="N84" s="339"/>
      <c r="O84" s="504"/>
      <c r="P84" s="346"/>
      <c r="Q84" s="339"/>
      <c r="R84" s="339"/>
      <c r="S84" s="339"/>
      <c r="T84" s="339"/>
      <c r="U84" s="339"/>
      <c r="V84" s="337"/>
      <c r="W84" s="91"/>
      <c r="X84" s="91"/>
      <c r="Y84" s="80"/>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BE84" s="269"/>
      <c r="BF84" s="269"/>
      <c r="BG84" s="269"/>
      <c r="BH84" s="269"/>
      <c r="BI84" s="269"/>
      <c r="BJ84" s="269"/>
      <c r="BK84" s="269"/>
      <c r="BL84" s="269"/>
      <c r="BM84" s="269"/>
      <c r="BN84" s="269"/>
    </row>
    <row r="85" spans="1:80" s="253" customFormat="1" ht="24.75" customHeight="1">
      <c r="A85" s="266"/>
      <c r="B85" s="344"/>
      <c r="C85" s="329" t="s">
        <v>316</v>
      </c>
      <c r="D85" s="330"/>
      <c r="E85" s="330"/>
      <c r="F85" s="330"/>
      <c r="G85" s="330"/>
      <c r="H85" s="330"/>
      <c r="I85" s="499"/>
      <c r="J85" s="500"/>
      <c r="K85" s="500"/>
      <c r="L85" s="500"/>
      <c r="M85" s="500"/>
      <c r="N85" s="301"/>
      <c r="O85" s="288" t="s">
        <v>28</v>
      </c>
      <c r="P85" s="499"/>
      <c r="Q85" s="500"/>
      <c r="R85" s="500"/>
      <c r="S85" s="500"/>
      <c r="T85" s="500"/>
      <c r="U85" s="301"/>
      <c r="V85" s="309" t="s">
        <v>28</v>
      </c>
      <c r="W85" s="89"/>
      <c r="X85" s="89"/>
      <c r="Y85" s="80"/>
      <c r="Z85" s="89"/>
      <c r="AA85" s="89"/>
      <c r="AB85" s="89"/>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S85" s="269"/>
      <c r="BT85" s="269"/>
      <c r="BU85" s="269"/>
      <c r="BV85" s="269"/>
      <c r="BW85" s="269"/>
      <c r="BX85" s="269"/>
      <c r="BY85" s="269"/>
      <c r="BZ85" s="269"/>
      <c r="CA85" s="269"/>
      <c r="CB85" s="269"/>
    </row>
    <row r="86" spans="1:80" s="253" customFormat="1" ht="24.75" customHeight="1">
      <c r="A86" s="266"/>
      <c r="B86" s="342" t="s">
        <v>328</v>
      </c>
      <c r="C86" s="318" t="s">
        <v>321</v>
      </c>
      <c r="D86" s="319"/>
      <c r="E86" s="319"/>
      <c r="F86" s="319"/>
      <c r="G86" s="319"/>
      <c r="H86" s="319"/>
      <c r="I86" s="328"/>
      <c r="J86" s="326"/>
      <c r="K86" s="326"/>
      <c r="L86" s="326"/>
      <c r="M86" s="326"/>
      <c r="N86" s="326"/>
      <c r="O86" s="92" t="s">
        <v>122</v>
      </c>
      <c r="P86" s="328"/>
      <c r="Q86" s="326"/>
      <c r="R86" s="326"/>
      <c r="S86" s="326"/>
      <c r="T86" s="326"/>
      <c r="U86" s="326"/>
      <c r="V86" s="310" t="s">
        <v>122</v>
      </c>
      <c r="W86" s="89"/>
      <c r="X86" s="89"/>
      <c r="Y86" s="80"/>
      <c r="Z86" s="89"/>
      <c r="AA86" s="89"/>
      <c r="AB86" s="89"/>
      <c r="AC86" s="271"/>
      <c r="AD86" s="271"/>
      <c r="AE86" s="271"/>
      <c r="AF86" s="271"/>
      <c r="AG86" s="271"/>
      <c r="AH86" s="271"/>
      <c r="AI86" s="271"/>
      <c r="AJ86" s="271"/>
      <c r="AK86" s="271"/>
      <c r="AL86" s="271"/>
      <c r="AM86" s="271"/>
      <c r="AN86" s="271"/>
      <c r="AO86" s="271"/>
      <c r="AP86" s="271"/>
      <c r="AQ86" s="271"/>
      <c r="AR86" s="271"/>
      <c r="AS86" s="271"/>
      <c r="AT86" s="271"/>
      <c r="AU86" s="271"/>
      <c r="AV86" s="271"/>
      <c r="AW86" s="271"/>
      <c r="AX86" s="271"/>
      <c r="AY86" s="271"/>
      <c r="AZ86" s="271"/>
      <c r="BA86" s="271"/>
      <c r="BB86" s="271"/>
      <c r="BC86" s="271"/>
      <c r="BD86" s="271"/>
      <c r="BE86" s="271"/>
      <c r="BF86" s="271"/>
      <c r="BG86" s="271"/>
      <c r="BH86" s="271"/>
      <c r="BI86" s="271"/>
      <c r="BJ86" s="271"/>
      <c r="BK86" s="271"/>
      <c r="BL86" s="271"/>
      <c r="BS86" s="269"/>
      <c r="BT86" s="269"/>
      <c r="BU86" s="269"/>
      <c r="BV86" s="269"/>
      <c r="BW86" s="269"/>
      <c r="BX86" s="269"/>
      <c r="BY86" s="269"/>
      <c r="BZ86" s="269"/>
      <c r="CA86" s="269"/>
      <c r="CB86" s="269"/>
    </row>
    <row r="87" spans="1:80" s="253" customFormat="1" ht="24.75" customHeight="1">
      <c r="A87" s="266"/>
      <c r="B87" s="343"/>
      <c r="C87" s="318" t="s">
        <v>322</v>
      </c>
      <c r="D87" s="319"/>
      <c r="E87" s="319"/>
      <c r="F87" s="319"/>
      <c r="G87" s="319"/>
      <c r="H87" s="319"/>
      <c r="I87" s="328"/>
      <c r="J87" s="326"/>
      <c r="K87" s="326"/>
      <c r="L87" s="326"/>
      <c r="M87" s="326"/>
      <c r="N87" s="326"/>
      <c r="O87" s="92" t="s">
        <v>122</v>
      </c>
      <c r="P87" s="328"/>
      <c r="Q87" s="326"/>
      <c r="R87" s="326"/>
      <c r="S87" s="326"/>
      <c r="T87" s="326"/>
      <c r="U87" s="326"/>
      <c r="V87" s="310" t="s">
        <v>122</v>
      </c>
      <c r="W87" s="89"/>
      <c r="X87" s="89"/>
      <c r="Y87" s="80"/>
      <c r="Z87" s="89"/>
      <c r="AA87" s="89"/>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S87" s="269"/>
      <c r="BT87" s="269"/>
      <c r="BU87" s="269"/>
      <c r="BV87" s="269"/>
      <c r="BW87" s="269"/>
      <c r="BX87" s="269"/>
      <c r="BY87" s="269"/>
      <c r="BZ87" s="269"/>
      <c r="CA87" s="269"/>
      <c r="CB87" s="269"/>
    </row>
    <row r="88" spans="1:80" s="253" customFormat="1" ht="24.75" customHeight="1">
      <c r="A88" s="266"/>
      <c r="B88" s="344"/>
      <c r="C88" s="318" t="s">
        <v>323</v>
      </c>
      <c r="D88" s="319"/>
      <c r="E88" s="319"/>
      <c r="F88" s="319"/>
      <c r="G88" s="319"/>
      <c r="H88" s="319"/>
      <c r="I88" s="396">
        <f>SUM(I86:N87)</f>
        <v>0</v>
      </c>
      <c r="J88" s="397"/>
      <c r="K88" s="397"/>
      <c r="L88" s="397"/>
      <c r="M88" s="397"/>
      <c r="N88" s="397"/>
      <c r="O88" s="92" t="s">
        <v>122</v>
      </c>
      <c r="P88" s="398">
        <f>SUM(P86:U87)</f>
        <v>0</v>
      </c>
      <c r="Q88" s="399"/>
      <c r="R88" s="399"/>
      <c r="S88" s="399"/>
      <c r="T88" s="399"/>
      <c r="U88" s="399"/>
      <c r="V88" s="310" t="s">
        <v>122</v>
      </c>
      <c r="W88" s="89"/>
      <c r="X88" s="89"/>
      <c r="Y88" s="80"/>
      <c r="Z88" s="89"/>
      <c r="AA88" s="89"/>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S88" s="269"/>
      <c r="BT88" s="269"/>
      <c r="BU88" s="269"/>
      <c r="BV88" s="269"/>
      <c r="BW88" s="269"/>
      <c r="BX88" s="269"/>
      <c r="BY88" s="269"/>
      <c r="BZ88" s="269"/>
      <c r="CA88" s="269"/>
      <c r="CB88" s="269"/>
    </row>
    <row r="89" spans="1:80" s="253" customFormat="1" ht="24.75" customHeight="1">
      <c r="A89" s="266"/>
      <c r="B89" s="342" t="s">
        <v>329</v>
      </c>
      <c r="C89" s="318" t="s">
        <v>324</v>
      </c>
      <c r="D89" s="319"/>
      <c r="E89" s="319"/>
      <c r="F89" s="319"/>
      <c r="G89" s="319"/>
      <c r="H89" s="319"/>
      <c r="I89" s="328"/>
      <c r="J89" s="326"/>
      <c r="K89" s="326"/>
      <c r="L89" s="326"/>
      <c r="M89" s="326"/>
      <c r="N89" s="326"/>
      <c r="O89" s="92" t="s">
        <v>122</v>
      </c>
      <c r="P89" s="328"/>
      <c r="Q89" s="326"/>
      <c r="R89" s="326"/>
      <c r="S89" s="326"/>
      <c r="T89" s="326"/>
      <c r="U89" s="326"/>
      <c r="V89" s="310" t="s">
        <v>122</v>
      </c>
      <c r="W89" s="89"/>
      <c r="X89" s="89"/>
      <c r="Y89" s="80"/>
      <c r="Z89" s="89"/>
      <c r="AA89" s="89"/>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S89" s="269"/>
      <c r="BT89" s="269"/>
      <c r="BU89" s="269"/>
      <c r="BV89" s="269"/>
      <c r="BW89" s="269"/>
      <c r="BX89" s="269"/>
      <c r="BY89" s="269"/>
      <c r="BZ89" s="269"/>
      <c r="CA89" s="269"/>
      <c r="CB89" s="269"/>
    </row>
    <row r="90" spans="1:80" s="253" customFormat="1" ht="24.75" customHeight="1">
      <c r="A90" s="266"/>
      <c r="B90" s="343"/>
      <c r="C90" s="318" t="s">
        <v>325</v>
      </c>
      <c r="D90" s="319"/>
      <c r="E90" s="319"/>
      <c r="F90" s="319"/>
      <c r="G90" s="319"/>
      <c r="H90" s="319"/>
      <c r="I90" s="328"/>
      <c r="J90" s="326"/>
      <c r="K90" s="326"/>
      <c r="L90" s="326"/>
      <c r="M90" s="326"/>
      <c r="N90" s="326"/>
      <c r="O90" s="92" t="s">
        <v>122</v>
      </c>
      <c r="P90" s="328"/>
      <c r="Q90" s="326"/>
      <c r="R90" s="326"/>
      <c r="S90" s="326"/>
      <c r="T90" s="326"/>
      <c r="U90" s="326"/>
      <c r="V90" s="310" t="s">
        <v>122</v>
      </c>
      <c r="W90" s="89"/>
      <c r="X90" s="89"/>
      <c r="Y90" s="80"/>
      <c r="Z90" s="89"/>
      <c r="AA90" s="89"/>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S90" s="269"/>
      <c r="BT90" s="269"/>
      <c r="BU90" s="269"/>
      <c r="BV90" s="269"/>
      <c r="BW90" s="269"/>
      <c r="BX90" s="269"/>
      <c r="BY90" s="269"/>
      <c r="BZ90" s="269"/>
      <c r="CA90" s="269"/>
      <c r="CB90" s="269"/>
    </row>
    <row r="91" spans="1:80" s="253" customFormat="1" ht="24.75" customHeight="1">
      <c r="A91" s="266"/>
      <c r="B91" s="343"/>
      <c r="C91" s="318" t="s">
        <v>326</v>
      </c>
      <c r="D91" s="319"/>
      <c r="E91" s="319"/>
      <c r="F91" s="319"/>
      <c r="G91" s="319"/>
      <c r="H91" s="319"/>
      <c r="I91" s="328"/>
      <c r="J91" s="326"/>
      <c r="K91" s="326"/>
      <c r="L91" s="326"/>
      <c r="M91" s="326"/>
      <c r="N91" s="326"/>
      <c r="O91" s="92" t="s">
        <v>122</v>
      </c>
      <c r="P91" s="328"/>
      <c r="Q91" s="326"/>
      <c r="R91" s="326"/>
      <c r="S91" s="326"/>
      <c r="T91" s="326"/>
      <c r="U91" s="326"/>
      <c r="V91" s="310" t="s">
        <v>122</v>
      </c>
      <c r="W91" s="89"/>
      <c r="X91" s="89"/>
      <c r="Y91" s="80"/>
      <c r="Z91" s="89"/>
      <c r="AA91" s="89"/>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S91" s="269"/>
      <c r="BT91" s="269"/>
      <c r="BU91" s="269"/>
      <c r="BV91" s="269"/>
      <c r="BW91" s="269"/>
      <c r="BX91" s="269"/>
      <c r="BY91" s="269"/>
      <c r="BZ91" s="269"/>
      <c r="CA91" s="269"/>
      <c r="CB91" s="269"/>
    </row>
    <row r="92" spans="1:80" s="253" customFormat="1" ht="24.75" customHeight="1" thickBot="1">
      <c r="A92" s="266"/>
      <c r="B92" s="344"/>
      <c r="C92" s="318" t="s">
        <v>327</v>
      </c>
      <c r="D92" s="319"/>
      <c r="E92" s="319"/>
      <c r="F92" s="319"/>
      <c r="G92" s="319"/>
      <c r="H92" s="319"/>
      <c r="I92" s="325">
        <f>I89+I90+I91</f>
        <v>0</v>
      </c>
      <c r="J92" s="322"/>
      <c r="K92" s="322"/>
      <c r="L92" s="322"/>
      <c r="M92" s="322"/>
      <c r="N92" s="322"/>
      <c r="O92" s="93" t="s">
        <v>122</v>
      </c>
      <c r="P92" s="325">
        <f>P89+P90+P91</f>
        <v>0</v>
      </c>
      <c r="Q92" s="322"/>
      <c r="R92" s="322"/>
      <c r="S92" s="322"/>
      <c r="T92" s="322"/>
      <c r="U92" s="322"/>
      <c r="V92" s="311" t="s">
        <v>122</v>
      </c>
      <c r="W92" s="89"/>
      <c r="X92" s="89"/>
      <c r="Y92" s="80"/>
      <c r="Z92" s="89"/>
      <c r="AA92" s="89"/>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S92" s="269"/>
      <c r="BT92" s="269"/>
      <c r="BU92" s="269"/>
      <c r="BV92" s="269"/>
      <c r="BW92" s="269"/>
      <c r="BX92" s="269"/>
      <c r="BY92" s="269"/>
      <c r="BZ92" s="269"/>
      <c r="CA92" s="269"/>
      <c r="CB92" s="269"/>
    </row>
    <row r="93" spans="1:91" s="253" customFormat="1" ht="24.75" customHeight="1" thickBot="1" thickTop="1">
      <c r="A93" s="266"/>
      <c r="B93" s="329" t="s">
        <v>208</v>
      </c>
      <c r="C93" s="330"/>
      <c r="D93" s="330"/>
      <c r="E93" s="330"/>
      <c r="F93" s="330"/>
      <c r="G93" s="330"/>
      <c r="H93" s="330"/>
      <c r="I93" s="323">
        <f>SUM(I88,P88,I92,P92)</f>
        <v>0</v>
      </c>
      <c r="J93" s="324"/>
      <c r="K93" s="324"/>
      <c r="L93" s="324"/>
      <c r="M93" s="324"/>
      <c r="N93" s="324"/>
      <c r="O93" s="324"/>
      <c r="P93" s="324"/>
      <c r="Q93" s="324"/>
      <c r="R93" s="324"/>
      <c r="S93" s="324"/>
      <c r="T93" s="324"/>
      <c r="U93" s="324"/>
      <c r="V93" s="229" t="s">
        <v>303</v>
      </c>
      <c r="W93" s="91"/>
      <c r="X93" s="91"/>
      <c r="Y93" s="80"/>
      <c r="Z93" s="91"/>
      <c r="AA93" s="91"/>
      <c r="AB93" s="88"/>
      <c r="AC93" s="91"/>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CD93" s="269"/>
      <c r="CE93" s="269"/>
      <c r="CF93" s="269"/>
      <c r="CG93" s="269"/>
      <c r="CH93" s="269"/>
      <c r="CI93" s="269"/>
      <c r="CJ93" s="269"/>
      <c r="CK93" s="269"/>
      <c r="CL93" s="269"/>
      <c r="CM93" s="269"/>
    </row>
    <row r="94" spans="2:75" s="272" customFormat="1" ht="19.5" customHeight="1" thickBot="1" thickTop="1">
      <c r="B94" s="272" t="s">
        <v>54</v>
      </c>
      <c r="C94" s="273"/>
      <c r="D94" s="273"/>
      <c r="E94" s="273"/>
      <c r="F94" s="273"/>
      <c r="G94" s="273"/>
      <c r="H94" s="273"/>
      <c r="I94" s="273"/>
      <c r="J94" s="273"/>
      <c r="K94" s="273"/>
      <c r="L94" s="273"/>
      <c r="M94" s="273"/>
      <c r="N94" s="273"/>
      <c r="O94" s="273"/>
      <c r="P94" s="273"/>
      <c r="Q94" s="273"/>
      <c r="R94" s="273"/>
      <c r="S94" s="273"/>
      <c r="T94" s="273"/>
      <c r="U94" s="351"/>
      <c r="V94" s="345"/>
      <c r="W94" s="345"/>
      <c r="X94" s="345"/>
      <c r="Y94" s="345"/>
      <c r="Z94" s="345"/>
      <c r="AA94" s="345"/>
      <c r="AB94" s="273"/>
      <c r="AC94" s="273"/>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274"/>
      <c r="BC94" s="274"/>
      <c r="BD94" s="274"/>
      <c r="BE94" s="274"/>
      <c r="BF94" s="274"/>
      <c r="BG94" s="274"/>
      <c r="BH94" s="274"/>
      <c r="BI94" s="274"/>
      <c r="BJ94" s="274"/>
      <c r="BK94" s="274"/>
      <c r="BL94" s="274"/>
      <c r="BM94" s="274"/>
      <c r="BN94" s="274"/>
      <c r="BO94" s="274"/>
      <c r="BP94" s="274"/>
      <c r="BQ94" s="274"/>
      <c r="BR94" s="274"/>
      <c r="BS94" s="274"/>
      <c r="BT94" s="274"/>
      <c r="BU94" s="274"/>
      <c r="BV94" s="274"/>
      <c r="BW94" s="274"/>
    </row>
    <row r="95" spans="2:75" s="275" customFormat="1" ht="30" customHeight="1" thickBot="1" thickTop="1">
      <c r="B95" s="95" t="s">
        <v>340</v>
      </c>
      <c r="C95" s="315"/>
      <c r="D95" s="316"/>
      <c r="E95" s="316"/>
      <c r="F95" s="316"/>
      <c r="G95" s="96" t="s">
        <v>44</v>
      </c>
      <c r="H95" s="340"/>
      <c r="I95" s="341"/>
      <c r="J95" s="341"/>
      <c r="K95" s="341"/>
      <c r="L95" s="341"/>
      <c r="M95" s="341"/>
      <c r="N95" s="341"/>
      <c r="O95" s="341"/>
      <c r="P95" s="97"/>
      <c r="Q95" s="97"/>
      <c r="R95" s="97"/>
      <c r="S95" s="97"/>
      <c r="T95" s="97"/>
      <c r="U95" s="345"/>
      <c r="V95" s="345"/>
      <c r="W95" s="345"/>
      <c r="X95" s="345"/>
      <c r="Y95" s="345"/>
      <c r="Z95" s="345"/>
      <c r="AA95" s="345"/>
      <c r="AB95" s="97"/>
      <c r="AC95" s="320"/>
      <c r="AD95" s="320"/>
      <c r="AE95" s="320"/>
      <c r="AF95" s="320"/>
      <c r="AG95" s="320"/>
      <c r="AH95" s="320"/>
      <c r="AI95" s="320"/>
      <c r="AJ95" s="320"/>
      <c r="AK95" s="320"/>
      <c r="AL95" s="320"/>
      <c r="AM95" s="320"/>
      <c r="AN95" s="320"/>
      <c r="AO95" s="320"/>
      <c r="AP95" s="320"/>
      <c r="AQ95" s="320"/>
      <c r="AR95" s="320"/>
      <c r="AS95" s="320"/>
      <c r="AT95" s="320"/>
      <c r="AU95" s="320"/>
      <c r="AV95" s="320" t="s">
        <v>44</v>
      </c>
      <c r="AW95" s="320"/>
      <c r="AX95" s="320"/>
      <c r="AY95" s="320"/>
      <c r="AZ95" s="320"/>
      <c r="BA95" s="98"/>
      <c r="BB95" s="98"/>
      <c r="BC95" s="98"/>
      <c r="BD95" s="98"/>
      <c r="BE95" s="98"/>
      <c r="BF95" s="98"/>
      <c r="BG95" s="98"/>
      <c r="BH95" s="98"/>
      <c r="BI95" s="98"/>
      <c r="BJ95" s="98"/>
      <c r="BK95" s="98"/>
      <c r="BL95" s="98"/>
      <c r="BM95" s="98"/>
      <c r="BN95" s="98"/>
      <c r="BO95" s="98"/>
      <c r="BP95" s="98"/>
      <c r="BQ95" s="98"/>
      <c r="BR95" s="98"/>
      <c r="BS95" s="98"/>
      <c r="BT95" s="98"/>
      <c r="BU95" s="98"/>
      <c r="BV95" s="98"/>
      <c r="BW95" s="98"/>
    </row>
    <row r="96" spans="2:91" s="253" customFormat="1" ht="30" customHeight="1" thickBot="1" thickTop="1">
      <c r="B96" s="95" t="s">
        <v>342</v>
      </c>
      <c r="C96" s="394">
        <f>C95*C52</f>
        <v>0</v>
      </c>
      <c r="D96" s="395"/>
      <c r="E96" s="395"/>
      <c r="F96" s="395"/>
      <c r="G96" s="96" t="s">
        <v>44</v>
      </c>
      <c r="H96" s="340"/>
      <c r="I96" s="341"/>
      <c r="J96" s="341"/>
      <c r="K96" s="341"/>
      <c r="L96" s="341"/>
      <c r="M96" s="341"/>
      <c r="N96" s="341"/>
      <c r="O96" s="341"/>
      <c r="P96" s="79"/>
      <c r="Q96" s="79"/>
      <c r="R96" s="79"/>
      <c r="S96" s="79"/>
      <c r="T96" s="79"/>
      <c r="U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88"/>
      <c r="BF96" s="88"/>
      <c r="BG96" s="88"/>
      <c r="BH96" s="88"/>
      <c r="BI96" s="88"/>
      <c r="BJ96" s="88"/>
      <c r="BK96" s="88"/>
      <c r="BL96" s="88"/>
      <c r="BM96" s="88"/>
      <c r="BN96" s="88"/>
      <c r="BO96" s="88"/>
      <c r="BP96" s="88"/>
      <c r="BQ96" s="88"/>
      <c r="BR96" s="88"/>
      <c r="BS96" s="88"/>
      <c r="BT96" s="88"/>
      <c r="BU96" s="88"/>
      <c r="BV96" s="88"/>
      <c r="BW96" s="88"/>
      <c r="CD96" s="269"/>
      <c r="CE96" s="269"/>
      <c r="CF96" s="269"/>
      <c r="CG96" s="269"/>
      <c r="CH96" s="269"/>
      <c r="CI96" s="269"/>
      <c r="CJ96" s="269"/>
      <c r="CK96" s="269"/>
      <c r="CL96" s="269"/>
      <c r="CM96" s="269"/>
    </row>
    <row r="97" spans="2:91" s="253" customFormat="1" ht="24" customHeight="1" thickTop="1">
      <c r="B97" s="79"/>
      <c r="C97" s="79"/>
      <c r="D97" s="79"/>
      <c r="E97" s="79"/>
      <c r="F97" s="79"/>
      <c r="G97" s="79"/>
      <c r="H97" s="79"/>
      <c r="I97" s="79"/>
      <c r="J97" s="79"/>
      <c r="K97" s="79"/>
      <c r="L97" s="79"/>
      <c r="M97" s="79"/>
      <c r="N97" s="79"/>
      <c r="O97" s="79"/>
      <c r="P97" s="79"/>
      <c r="Q97" s="79"/>
      <c r="R97" s="79"/>
      <c r="S97" s="79"/>
      <c r="T97" s="79"/>
      <c r="U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88"/>
      <c r="BF97" s="88"/>
      <c r="BG97" s="88"/>
      <c r="BH97" s="88"/>
      <c r="BI97" s="88"/>
      <c r="BJ97" s="88"/>
      <c r="BK97" s="88"/>
      <c r="BL97" s="88"/>
      <c r="BM97" s="88"/>
      <c r="BN97" s="88"/>
      <c r="BO97" s="88"/>
      <c r="BP97" s="88"/>
      <c r="BQ97" s="88"/>
      <c r="BR97" s="88"/>
      <c r="BS97" s="88"/>
      <c r="BT97" s="88"/>
      <c r="BU97" s="88"/>
      <c r="BV97" s="88"/>
      <c r="BW97" s="88"/>
      <c r="CD97" s="269"/>
      <c r="CE97" s="269"/>
      <c r="CF97" s="269"/>
      <c r="CG97" s="269"/>
      <c r="CH97" s="269"/>
      <c r="CI97" s="269"/>
      <c r="CJ97" s="269"/>
      <c r="CK97" s="269"/>
      <c r="CL97" s="269"/>
      <c r="CM97" s="269"/>
    </row>
    <row r="98" spans="1:53" s="193" customFormat="1" ht="24.75" customHeight="1">
      <c r="A98" s="73" t="s">
        <v>311</v>
      </c>
      <c r="B98" s="317" t="s">
        <v>312</v>
      </c>
      <c r="C98" s="314"/>
      <c r="D98" s="314"/>
      <c r="E98" s="314"/>
      <c r="F98" s="314"/>
      <c r="G98" s="314"/>
      <c r="H98" s="314"/>
      <c r="I98" s="314"/>
      <c r="J98" s="314"/>
      <c r="K98" s="314"/>
      <c r="L98" s="314"/>
      <c r="M98" s="314"/>
      <c r="N98" s="314"/>
      <c r="O98" s="314"/>
      <c r="P98" s="314"/>
      <c r="Q98" s="313"/>
      <c r="R98" s="279"/>
      <c r="S98" s="279"/>
      <c r="T98" s="279"/>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row>
    <row r="99" spans="1:53" s="193" customFormat="1" ht="18.75" customHeight="1">
      <c r="A99" s="75"/>
      <c r="B99" s="75"/>
      <c r="C99" s="75"/>
      <c r="D99" s="75"/>
      <c r="E99" s="75"/>
      <c r="F99" s="75"/>
      <c r="G99" s="75"/>
      <c r="H99" s="75"/>
      <c r="I99" s="75"/>
      <c r="J99" s="75"/>
      <c r="K99" s="75"/>
      <c r="L99" s="75"/>
      <c r="M99" s="75"/>
      <c r="N99" s="75"/>
      <c r="O99" s="75"/>
      <c r="P99" s="75"/>
      <c r="Q99" s="75"/>
      <c r="R99" s="349"/>
      <c r="S99" s="349"/>
      <c r="T99" s="349"/>
      <c r="U99" s="349"/>
      <c r="V99" s="349"/>
      <c r="W99" s="349"/>
      <c r="X99" s="349"/>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row>
    <row r="100" spans="1:53" s="193" customFormat="1" ht="12.75" customHeight="1">
      <c r="A100" s="75"/>
      <c r="B100" s="75"/>
      <c r="C100" s="75"/>
      <c r="D100" s="75"/>
      <c r="E100" s="75"/>
      <c r="F100" s="75"/>
      <c r="G100" s="75"/>
      <c r="H100" s="75"/>
      <c r="I100" s="75"/>
      <c r="J100" s="75"/>
      <c r="K100" s="75"/>
      <c r="L100" s="75"/>
      <c r="M100" s="75"/>
      <c r="N100" s="75"/>
      <c r="O100" s="75"/>
      <c r="P100" s="75"/>
      <c r="Q100" s="75"/>
      <c r="R100" s="349"/>
      <c r="S100" s="349"/>
      <c r="T100" s="349"/>
      <c r="U100" s="349"/>
      <c r="V100" s="349"/>
      <c r="W100" s="349"/>
      <c r="X100" s="349"/>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row>
    <row r="101" spans="1:53" s="193" customFormat="1" ht="22.5" customHeight="1">
      <c r="A101" s="75"/>
      <c r="B101" s="75"/>
      <c r="C101" s="75"/>
      <c r="D101" s="75"/>
      <c r="E101" s="75"/>
      <c r="F101" s="75"/>
      <c r="G101" s="75"/>
      <c r="H101" s="75"/>
      <c r="I101" s="75"/>
      <c r="J101" s="75"/>
      <c r="K101" s="75"/>
      <c r="L101" s="75"/>
      <c r="M101" s="75"/>
      <c r="N101" s="75"/>
      <c r="O101" s="75"/>
      <c r="P101" s="75"/>
      <c r="Q101" s="75"/>
      <c r="R101" s="349"/>
      <c r="S101" s="349"/>
      <c r="T101" s="349"/>
      <c r="U101" s="349"/>
      <c r="V101" s="349"/>
      <c r="W101" s="349"/>
      <c r="X101" s="349"/>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row>
    <row r="102" spans="1:53" s="193" customFormat="1" ht="27.75" customHeight="1">
      <c r="A102" s="75"/>
      <c r="B102" s="75"/>
      <c r="C102" s="75"/>
      <c r="D102" s="75"/>
      <c r="E102" s="75"/>
      <c r="F102" s="75"/>
      <c r="G102" s="75"/>
      <c r="H102" s="75"/>
      <c r="I102" s="75"/>
      <c r="J102" s="75"/>
      <c r="K102" s="75"/>
      <c r="L102" s="75"/>
      <c r="M102" s="75"/>
      <c r="N102" s="75"/>
      <c r="O102" s="75"/>
      <c r="P102" s="75"/>
      <c r="Q102" s="75"/>
      <c r="R102" s="292"/>
      <c r="S102" s="292"/>
      <c r="T102" s="292"/>
      <c r="U102" s="292"/>
      <c r="V102" s="292"/>
      <c r="W102" s="292"/>
      <c r="X102" s="292"/>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row>
    <row r="103" spans="1:53" s="193" customFormat="1" ht="24.75" customHeight="1">
      <c r="A103" s="73" t="s">
        <v>313</v>
      </c>
      <c r="B103" s="317" t="s">
        <v>314</v>
      </c>
      <c r="C103" s="314"/>
      <c r="D103" s="314"/>
      <c r="E103" s="314"/>
      <c r="F103" s="314"/>
      <c r="G103" s="314"/>
      <c r="H103" s="314"/>
      <c r="I103" s="314"/>
      <c r="J103" s="314"/>
      <c r="K103" s="314"/>
      <c r="L103" s="314"/>
      <c r="M103" s="314"/>
      <c r="N103" s="314"/>
      <c r="O103" s="314"/>
      <c r="P103" s="314"/>
      <c r="Q103" s="314"/>
      <c r="R103" s="313"/>
      <c r="S103" s="293"/>
      <c r="T103" s="293"/>
      <c r="U103" s="293"/>
      <c r="V103" s="293"/>
      <c r="W103" s="292"/>
      <c r="X103" s="292"/>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row>
    <row r="104" spans="1:53" s="193" customFormat="1" ht="39.75" customHeight="1">
      <c r="A104" s="75"/>
      <c r="B104" s="312" t="s">
        <v>341</v>
      </c>
      <c r="C104" s="312"/>
      <c r="D104" s="312"/>
      <c r="E104" s="312"/>
      <c r="F104" s="312"/>
      <c r="G104" s="312"/>
      <c r="H104" s="312"/>
      <c r="I104" s="312"/>
      <c r="J104" s="312"/>
      <c r="K104" s="312"/>
      <c r="L104" s="312"/>
      <c r="M104" s="312"/>
      <c r="N104" s="312"/>
      <c r="O104" s="312"/>
      <c r="P104" s="312"/>
      <c r="Q104" s="312"/>
      <c r="R104" s="312"/>
      <c r="S104" s="312"/>
      <c r="T104" s="312"/>
      <c r="U104" s="312"/>
      <c r="V104" s="312"/>
      <c r="W104" s="292"/>
      <c r="X104" s="292"/>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row>
    <row r="105" spans="1:53" s="193" customFormat="1" ht="19.5" customHeight="1">
      <c r="A105" s="75"/>
      <c r="B105" s="75"/>
      <c r="C105" s="75"/>
      <c r="D105" s="75"/>
      <c r="E105" s="75"/>
      <c r="F105" s="75"/>
      <c r="G105" s="75"/>
      <c r="H105" s="347" t="s">
        <v>315</v>
      </c>
      <c r="I105" s="347"/>
      <c r="J105" s="347"/>
      <c r="K105" s="75"/>
      <c r="L105" s="75"/>
      <c r="M105" s="75"/>
      <c r="N105" s="75"/>
      <c r="O105" s="75"/>
      <c r="P105" s="75"/>
      <c r="Q105" s="75"/>
      <c r="R105" s="292"/>
      <c r="S105" s="292"/>
      <c r="T105" s="292"/>
      <c r="U105" s="292"/>
      <c r="V105" s="292"/>
      <c r="W105" s="292"/>
      <c r="X105" s="292"/>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row>
    <row r="106" spans="2:91" s="253" customFormat="1" ht="24" customHeight="1">
      <c r="B106" s="79"/>
      <c r="C106" s="79"/>
      <c r="D106" s="79"/>
      <c r="E106" s="79"/>
      <c r="F106" s="79"/>
      <c r="G106" s="79"/>
      <c r="H106" s="79"/>
      <c r="I106" s="79"/>
      <c r="J106" s="79"/>
      <c r="K106" s="79"/>
      <c r="L106" s="79"/>
      <c r="M106" s="79"/>
      <c r="N106" s="79"/>
      <c r="O106" s="79"/>
      <c r="P106" s="79"/>
      <c r="Q106" s="79"/>
      <c r="R106" s="79"/>
      <c r="S106" s="79"/>
      <c r="T106" s="79"/>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88"/>
      <c r="BF106" s="88"/>
      <c r="BG106" s="88"/>
      <c r="BH106" s="88"/>
      <c r="BI106" s="88"/>
      <c r="BJ106" s="88"/>
      <c r="BK106" s="88"/>
      <c r="BL106" s="88"/>
      <c r="BM106" s="88"/>
      <c r="BN106" s="88"/>
      <c r="BO106" s="88"/>
      <c r="BP106" s="88"/>
      <c r="BQ106" s="88"/>
      <c r="BR106" s="88"/>
      <c r="BS106" s="88"/>
      <c r="BT106" s="88"/>
      <c r="BU106" s="88"/>
      <c r="BV106" s="88"/>
      <c r="BW106" s="88"/>
      <c r="CD106" s="269"/>
      <c r="CE106" s="269"/>
      <c r="CF106" s="269"/>
      <c r="CG106" s="269"/>
      <c r="CH106" s="269"/>
      <c r="CI106" s="269"/>
      <c r="CJ106" s="269"/>
      <c r="CK106" s="269"/>
      <c r="CL106" s="269"/>
      <c r="CM106" s="269"/>
    </row>
    <row r="107" spans="2:91" s="253" customFormat="1" ht="24" customHeight="1">
      <c r="B107" s="79"/>
      <c r="C107" s="79"/>
      <c r="D107" s="79"/>
      <c r="E107" s="79"/>
      <c r="F107" s="79"/>
      <c r="G107" s="79"/>
      <c r="H107" s="79"/>
      <c r="I107" s="79"/>
      <c r="J107" s="79"/>
      <c r="K107" s="79"/>
      <c r="L107" s="79"/>
      <c r="M107" s="79"/>
      <c r="N107" s="79"/>
      <c r="O107" s="79"/>
      <c r="P107" s="79"/>
      <c r="Q107" s="79"/>
      <c r="R107" s="79"/>
      <c r="S107" s="79"/>
      <c r="T107" s="79"/>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88"/>
      <c r="BF107" s="88"/>
      <c r="BG107" s="88"/>
      <c r="BH107" s="88"/>
      <c r="BI107" s="88"/>
      <c r="BJ107" s="88"/>
      <c r="BK107" s="88"/>
      <c r="BL107" s="88"/>
      <c r="BM107" s="88"/>
      <c r="BN107" s="88"/>
      <c r="BO107" s="88"/>
      <c r="BP107" s="88"/>
      <c r="BQ107" s="88"/>
      <c r="BR107" s="88"/>
      <c r="BS107" s="88"/>
      <c r="BT107" s="88"/>
      <c r="BU107" s="88"/>
      <c r="BV107" s="88"/>
      <c r="BW107" s="88"/>
      <c r="CD107" s="269"/>
      <c r="CE107" s="269"/>
      <c r="CF107" s="269"/>
      <c r="CG107" s="269"/>
      <c r="CH107" s="269"/>
      <c r="CI107" s="269"/>
      <c r="CJ107" s="269"/>
      <c r="CK107" s="269"/>
      <c r="CL107" s="269"/>
      <c r="CM107" s="269"/>
    </row>
    <row r="108" spans="1:91" s="253" customFormat="1" ht="16.5" customHeight="1">
      <c r="A108" s="321"/>
      <c r="B108" s="321"/>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c r="Z108" s="321"/>
      <c r="AA108" s="321"/>
      <c r="AB108" s="321"/>
      <c r="AC108" s="321"/>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1"/>
      <c r="AY108" s="321"/>
      <c r="AZ108" s="321"/>
      <c r="BA108" s="321"/>
      <c r="BB108" s="321"/>
      <c r="BC108" s="321"/>
      <c r="BD108" s="321"/>
      <c r="BE108" s="321"/>
      <c r="BF108" s="321"/>
      <c r="BG108" s="321"/>
      <c r="BH108" s="321"/>
      <c r="BI108" s="321"/>
      <c r="BJ108" s="321"/>
      <c r="BK108" s="321"/>
      <c r="BL108" s="321"/>
      <c r="BM108" s="321"/>
      <c r="BN108" s="321"/>
      <c r="BO108" s="321"/>
      <c r="BP108" s="321"/>
      <c r="BQ108" s="321"/>
      <c r="BR108" s="321"/>
      <c r="BS108" s="321"/>
      <c r="BT108" s="321"/>
      <c r="BU108" s="321"/>
      <c r="BV108" s="321"/>
      <c r="BW108" s="321"/>
      <c r="CD108" s="269"/>
      <c r="CE108" s="269"/>
      <c r="CF108" s="269"/>
      <c r="CG108" s="269"/>
      <c r="CH108" s="269"/>
      <c r="CI108" s="269"/>
      <c r="CJ108" s="269"/>
      <c r="CK108" s="269"/>
      <c r="CL108" s="269"/>
      <c r="CM108" s="269"/>
    </row>
    <row r="109" spans="2:22" s="215" customFormat="1" ht="17.25" customHeight="1">
      <c r="B109" s="355"/>
      <c r="C109" s="355"/>
      <c r="D109" s="355"/>
      <c r="E109" s="355"/>
      <c r="F109" s="355"/>
      <c r="G109" s="355"/>
      <c r="H109" s="355"/>
      <c r="I109" s="355"/>
      <c r="J109" s="227"/>
      <c r="K109" s="227"/>
      <c r="L109" s="227"/>
      <c r="M109" s="227"/>
      <c r="N109" s="227"/>
      <c r="O109" s="227"/>
      <c r="P109" s="227"/>
      <c r="Q109" s="227"/>
      <c r="R109" s="227"/>
      <c r="S109" s="227"/>
      <c r="T109" s="227"/>
      <c r="U109" s="227"/>
      <c r="V109" s="227"/>
    </row>
    <row r="110" spans="2:21" s="227" customFormat="1" ht="31.5" customHeight="1">
      <c r="B110" s="79"/>
      <c r="C110" s="321"/>
      <c r="D110" s="321"/>
      <c r="E110" s="321"/>
      <c r="F110" s="345"/>
      <c r="G110" s="345"/>
      <c r="H110" s="400"/>
      <c r="I110" s="400"/>
      <c r="J110" s="400"/>
      <c r="K110" s="79"/>
      <c r="L110" s="79"/>
      <c r="M110" s="192"/>
      <c r="N110" s="276"/>
      <c r="T110" s="215"/>
      <c r="U110" s="215"/>
    </row>
    <row r="111" spans="2:14" s="215" customFormat="1" ht="41.25" customHeight="1">
      <c r="B111" s="348"/>
      <c r="C111" s="348"/>
      <c r="D111" s="348"/>
      <c r="E111" s="348"/>
      <c r="F111" s="345"/>
      <c r="G111" s="345"/>
      <c r="H111" s="345"/>
      <c r="I111" s="345"/>
      <c r="J111" s="220"/>
      <c r="K111" s="345"/>
      <c r="L111" s="345"/>
      <c r="M111" s="345"/>
      <c r="N111" s="345"/>
    </row>
    <row r="112" spans="2:21" s="215" customFormat="1" ht="19.5" customHeight="1">
      <c r="B112" s="348"/>
      <c r="C112" s="348"/>
      <c r="D112" s="348"/>
      <c r="E112" s="348"/>
      <c r="F112" s="350"/>
      <c r="G112" s="350"/>
      <c r="H112" s="350"/>
      <c r="I112" s="350"/>
      <c r="J112" s="278"/>
      <c r="K112" s="350"/>
      <c r="L112" s="350"/>
      <c r="M112" s="350"/>
      <c r="N112" s="350"/>
      <c r="T112" s="278"/>
      <c r="U112" s="279"/>
    </row>
    <row r="113" spans="2:21" s="215" customFormat="1" ht="19.5" customHeight="1">
      <c r="B113" s="348"/>
      <c r="C113" s="345"/>
      <c r="D113" s="345"/>
      <c r="E113" s="345"/>
      <c r="F113" s="350"/>
      <c r="G113" s="350"/>
      <c r="H113" s="350"/>
      <c r="I113" s="350"/>
      <c r="J113" s="278"/>
      <c r="K113" s="350"/>
      <c r="L113" s="350"/>
      <c r="M113" s="350"/>
      <c r="N113" s="350"/>
      <c r="T113" s="278"/>
      <c r="U113" s="279"/>
    </row>
    <row r="114" spans="2:21" s="215" customFormat="1" ht="19.5" customHeight="1">
      <c r="B114" s="348"/>
      <c r="C114" s="345"/>
      <c r="D114" s="345"/>
      <c r="E114" s="345"/>
      <c r="F114" s="350"/>
      <c r="G114" s="350"/>
      <c r="H114" s="350"/>
      <c r="I114" s="350"/>
      <c r="J114" s="278"/>
      <c r="K114" s="350"/>
      <c r="L114" s="350"/>
      <c r="M114" s="350"/>
      <c r="N114" s="350"/>
      <c r="T114" s="278"/>
      <c r="U114" s="279"/>
    </row>
    <row r="115" spans="2:21" s="215" customFormat="1" ht="19.5" customHeight="1">
      <c r="B115" s="348"/>
      <c r="C115" s="345"/>
      <c r="D115" s="345"/>
      <c r="E115" s="345"/>
      <c r="F115" s="350"/>
      <c r="G115" s="350"/>
      <c r="H115" s="350"/>
      <c r="I115" s="350"/>
      <c r="J115" s="278"/>
      <c r="K115" s="350"/>
      <c r="L115" s="350"/>
      <c r="M115" s="350"/>
      <c r="N115" s="350"/>
      <c r="T115" s="278"/>
      <c r="U115" s="279"/>
    </row>
    <row r="116" spans="2:21" s="215" customFormat="1" ht="19.5" customHeight="1">
      <c r="B116" s="348"/>
      <c r="C116" s="348"/>
      <c r="D116" s="348"/>
      <c r="E116" s="348"/>
      <c r="F116" s="348"/>
      <c r="G116" s="348"/>
      <c r="H116" s="348"/>
      <c r="I116" s="348"/>
      <c r="J116" s="348"/>
      <c r="K116" s="350"/>
      <c r="L116" s="350"/>
      <c r="M116" s="350"/>
      <c r="N116" s="350"/>
      <c r="U116" s="279"/>
    </row>
    <row r="117" spans="2:21" s="215" customFormat="1" ht="19.5" customHeight="1">
      <c r="B117" s="345"/>
      <c r="C117" s="345"/>
      <c r="D117" s="345"/>
      <c r="E117" s="345"/>
      <c r="F117" s="345"/>
      <c r="G117" s="345"/>
      <c r="H117" s="345"/>
      <c r="I117" s="345"/>
      <c r="J117" s="345"/>
      <c r="K117" s="350"/>
      <c r="L117" s="350"/>
      <c r="M117" s="350"/>
      <c r="N117" s="350"/>
      <c r="U117" s="279"/>
    </row>
    <row r="118" spans="2:21" s="215" customFormat="1" ht="19.5" customHeight="1">
      <c r="B118" s="345"/>
      <c r="C118" s="345"/>
      <c r="D118" s="345"/>
      <c r="E118" s="345"/>
      <c r="F118" s="345"/>
      <c r="G118" s="345"/>
      <c r="H118" s="345"/>
      <c r="I118" s="345"/>
      <c r="J118" s="345"/>
      <c r="K118" s="350"/>
      <c r="L118" s="350"/>
      <c r="M118" s="350"/>
      <c r="N118" s="350"/>
      <c r="U118" s="279"/>
    </row>
    <row r="119" spans="2:21" s="215" customFormat="1" ht="19.5" customHeight="1">
      <c r="B119" s="345"/>
      <c r="C119" s="345"/>
      <c r="D119" s="345"/>
      <c r="E119" s="345"/>
      <c r="F119" s="345"/>
      <c r="G119" s="345"/>
      <c r="H119" s="345"/>
      <c r="I119" s="345"/>
      <c r="J119" s="345"/>
      <c r="K119" s="350"/>
      <c r="L119" s="350"/>
      <c r="M119" s="350"/>
      <c r="N119" s="350"/>
      <c r="U119" s="279"/>
    </row>
    <row r="120" spans="2:22" s="215" customFormat="1" ht="19.5" customHeight="1">
      <c r="B120" s="88"/>
      <c r="C120" s="88"/>
      <c r="D120" s="88"/>
      <c r="E120" s="88"/>
      <c r="F120" s="88"/>
      <c r="G120" s="88"/>
      <c r="H120" s="88"/>
      <c r="I120" s="88"/>
      <c r="J120" s="88"/>
      <c r="K120" s="88"/>
      <c r="L120" s="88"/>
      <c r="M120" s="277"/>
      <c r="N120" s="277"/>
      <c r="O120" s="277"/>
      <c r="V120" s="279"/>
    </row>
    <row r="121" spans="2:22" s="215" customFormat="1" ht="19.5" customHeight="1">
      <c r="B121" s="88"/>
      <c r="C121" s="88"/>
      <c r="D121" s="88"/>
      <c r="E121" s="88"/>
      <c r="F121" s="88"/>
      <c r="G121" s="88"/>
      <c r="H121" s="88"/>
      <c r="I121" s="88"/>
      <c r="J121" s="88"/>
      <c r="K121" s="88"/>
      <c r="L121" s="88"/>
      <c r="M121" s="277"/>
      <c r="N121" s="277"/>
      <c r="O121" s="277"/>
      <c r="V121" s="279"/>
    </row>
    <row r="122" spans="2:22" s="215" customFormat="1" ht="19.5" customHeight="1">
      <c r="B122" s="88"/>
      <c r="C122" s="88"/>
      <c r="D122" s="88"/>
      <c r="E122" s="88"/>
      <c r="F122" s="88"/>
      <c r="G122" s="88"/>
      <c r="H122" s="88"/>
      <c r="I122" s="88"/>
      <c r="J122" s="88"/>
      <c r="K122" s="88"/>
      <c r="L122" s="88"/>
      <c r="M122" s="277"/>
      <c r="N122" s="277"/>
      <c r="O122" s="277"/>
      <c r="V122" s="279"/>
    </row>
    <row r="123" spans="2:22" s="215" customFormat="1" ht="19.5" customHeight="1">
      <c r="B123" s="88"/>
      <c r="C123" s="88"/>
      <c r="D123" s="88"/>
      <c r="E123" s="88"/>
      <c r="F123" s="88"/>
      <c r="G123" s="88"/>
      <c r="H123" s="88"/>
      <c r="I123" s="88"/>
      <c r="J123" s="88"/>
      <c r="K123" s="88"/>
      <c r="L123" s="88"/>
      <c r="M123" s="277"/>
      <c r="N123" s="277"/>
      <c r="O123" s="277"/>
      <c r="V123" s="279"/>
    </row>
    <row r="124" spans="2:22" s="215" customFormat="1" ht="19.5" customHeight="1">
      <c r="B124" s="88"/>
      <c r="C124" s="88"/>
      <c r="D124" s="88"/>
      <c r="E124" s="88"/>
      <c r="F124" s="88"/>
      <c r="G124" s="88"/>
      <c r="H124" s="88"/>
      <c r="I124" s="88"/>
      <c r="J124" s="88"/>
      <c r="K124" s="88"/>
      <c r="L124" s="88"/>
      <c r="M124" s="277"/>
      <c r="N124" s="277"/>
      <c r="O124" s="277"/>
      <c r="V124" s="279"/>
    </row>
    <row r="125" spans="2:22" s="215" customFormat="1" ht="19.5" customHeight="1">
      <c r="B125" s="88"/>
      <c r="C125" s="88"/>
      <c r="D125" s="88"/>
      <c r="E125" s="88"/>
      <c r="F125" s="88"/>
      <c r="G125" s="88"/>
      <c r="H125" s="88"/>
      <c r="I125" s="88"/>
      <c r="J125" s="88"/>
      <c r="K125" s="88"/>
      <c r="L125" s="88"/>
      <c r="M125" s="277"/>
      <c r="N125" s="277"/>
      <c r="O125" s="277"/>
      <c r="V125" s="279"/>
    </row>
    <row r="126" spans="2:22" s="215" customFormat="1" ht="19.5" customHeight="1">
      <c r="B126" s="88"/>
      <c r="C126" s="88"/>
      <c r="D126" s="88"/>
      <c r="E126" s="88"/>
      <c r="F126" s="88"/>
      <c r="G126" s="88"/>
      <c r="H126" s="88"/>
      <c r="I126" s="88"/>
      <c r="J126" s="88"/>
      <c r="K126" s="88"/>
      <c r="L126" s="88"/>
      <c r="M126" s="277"/>
      <c r="N126" s="277"/>
      <c r="O126" s="277"/>
      <c r="V126" s="279"/>
    </row>
    <row r="127" spans="2:22" s="78" customFormat="1" ht="19.5" customHeight="1">
      <c r="B127" s="77"/>
      <c r="C127" s="77"/>
      <c r="D127" s="77"/>
      <c r="E127" s="77"/>
      <c r="F127" s="77"/>
      <c r="G127" s="77"/>
      <c r="H127" s="77"/>
      <c r="I127" s="77"/>
      <c r="J127" s="77"/>
      <c r="K127" s="77"/>
      <c r="L127" s="77"/>
      <c r="M127" s="81"/>
      <c r="N127" s="81"/>
      <c r="O127" s="81"/>
      <c r="V127" s="82"/>
    </row>
    <row r="128" spans="2:22" s="78" customFormat="1" ht="19.5" customHeight="1">
      <c r="B128" s="77"/>
      <c r="C128" s="77"/>
      <c r="D128" s="77"/>
      <c r="E128" s="77"/>
      <c r="F128" s="77"/>
      <c r="G128" s="77"/>
      <c r="H128" s="77"/>
      <c r="I128" s="77"/>
      <c r="J128" s="77"/>
      <c r="K128" s="77"/>
      <c r="L128" s="77"/>
      <c r="M128" s="81"/>
      <c r="N128" s="81"/>
      <c r="O128" s="81"/>
      <c r="V128" s="82"/>
    </row>
    <row r="129" spans="2:22" ht="19.5" customHeight="1">
      <c r="B129" s="77"/>
      <c r="C129" s="77"/>
      <c r="D129" s="77"/>
      <c r="E129" s="77"/>
      <c r="F129" s="77"/>
      <c r="G129" s="77"/>
      <c r="H129" s="77"/>
      <c r="I129" s="77"/>
      <c r="J129" s="77"/>
      <c r="K129" s="77"/>
      <c r="L129" s="77"/>
      <c r="M129" s="81"/>
      <c r="N129" s="81"/>
      <c r="O129" s="81"/>
      <c r="P129" s="78"/>
      <c r="Q129" s="78"/>
      <c r="R129" s="78"/>
      <c r="S129" s="78"/>
      <c r="T129" s="78"/>
      <c r="U129" s="78"/>
      <c r="V129" s="82"/>
    </row>
    <row r="130" spans="2:22" ht="19.5" customHeight="1" thickBot="1">
      <c r="B130" s="77"/>
      <c r="C130" s="77"/>
      <c r="D130" s="77"/>
      <c r="E130" s="77"/>
      <c r="F130" s="77"/>
      <c r="G130" s="77"/>
      <c r="H130" s="77"/>
      <c r="I130" s="77"/>
      <c r="J130" s="77"/>
      <c r="K130" s="77"/>
      <c r="L130" s="77"/>
      <c r="M130" s="81"/>
      <c r="N130" s="81"/>
      <c r="O130" s="81"/>
      <c r="P130" s="78"/>
      <c r="Q130" s="78"/>
      <c r="R130" s="78"/>
      <c r="S130" s="78"/>
      <c r="T130" s="78"/>
      <c r="U130" s="78"/>
      <c r="V130" s="82"/>
    </row>
    <row r="131" spans="2:31" ht="19.5" customHeight="1" thickBot="1" thickTop="1">
      <c r="B131" s="77"/>
      <c r="C131" s="77"/>
      <c r="D131" s="77"/>
      <c r="E131" s="77"/>
      <c r="F131" s="77"/>
      <c r="G131" s="77"/>
      <c r="H131" s="77"/>
      <c r="I131" s="77"/>
      <c r="J131" s="77"/>
      <c r="K131" s="77"/>
      <c r="L131" s="77"/>
      <c r="M131" s="81"/>
      <c r="N131" s="81"/>
      <c r="O131" s="81"/>
      <c r="P131" s="78"/>
      <c r="Q131" s="78"/>
      <c r="R131" s="78"/>
      <c r="S131" s="78"/>
      <c r="T131" s="78"/>
      <c r="U131" s="78"/>
      <c r="V131" s="82"/>
      <c r="W131" s="390"/>
      <c r="X131" s="390"/>
      <c r="Y131" s="390"/>
      <c r="Z131" s="390"/>
      <c r="AA131" s="390"/>
      <c r="AB131" s="390"/>
      <c r="AC131" s="390"/>
      <c r="AD131" s="390"/>
      <c r="AE131" s="391"/>
    </row>
    <row r="132" spans="2:22" ht="19.5" customHeight="1" thickTop="1">
      <c r="B132" s="77"/>
      <c r="C132" s="77"/>
      <c r="D132" s="77"/>
      <c r="E132" s="77"/>
      <c r="F132" s="77"/>
      <c r="G132" s="77"/>
      <c r="H132" s="77"/>
      <c r="I132" s="77"/>
      <c r="J132" s="77"/>
      <c r="K132" s="77"/>
      <c r="L132" s="77"/>
      <c r="M132" s="81"/>
      <c r="N132" s="81"/>
      <c r="O132" s="81"/>
      <c r="P132" s="78"/>
      <c r="Q132" s="78"/>
      <c r="R132" s="78"/>
      <c r="S132" s="78"/>
      <c r="T132" s="78"/>
      <c r="U132" s="78"/>
      <c r="V132" s="82"/>
    </row>
    <row r="133" spans="2:29" ht="19.5" customHeight="1">
      <c r="B133" s="77"/>
      <c r="C133" s="77"/>
      <c r="D133" s="77"/>
      <c r="E133" s="77"/>
      <c r="F133" s="77"/>
      <c r="G133" s="77"/>
      <c r="H133" s="77"/>
      <c r="I133" s="77"/>
      <c r="J133" s="77"/>
      <c r="K133" s="77"/>
      <c r="L133" s="77"/>
      <c r="M133" s="81"/>
      <c r="N133" s="81"/>
      <c r="O133" s="81"/>
      <c r="P133" s="78"/>
      <c r="Q133" s="78"/>
      <c r="R133" s="78"/>
      <c r="S133" s="78"/>
      <c r="T133" s="78"/>
      <c r="U133" s="389"/>
      <c r="V133" s="389"/>
      <c r="W133" s="389"/>
      <c r="X133" s="389"/>
      <c r="Y133" s="389"/>
      <c r="Z133" s="389"/>
      <c r="AA133" s="389"/>
      <c r="AB133" s="389"/>
      <c r="AC133" s="389"/>
    </row>
    <row r="134" spans="2:22" ht="19.5" customHeight="1">
      <c r="B134" s="77"/>
      <c r="C134" s="77"/>
      <c r="D134" s="77"/>
      <c r="E134" s="77"/>
      <c r="F134" s="77"/>
      <c r="G134" s="77"/>
      <c r="H134" s="77"/>
      <c r="I134" s="77"/>
      <c r="J134" s="77"/>
      <c r="K134" s="77"/>
      <c r="L134" s="77"/>
      <c r="M134" s="81"/>
      <c r="N134" s="81"/>
      <c r="O134" s="81"/>
      <c r="P134" s="78"/>
      <c r="Q134" s="78"/>
      <c r="R134" s="78"/>
      <c r="S134" s="78"/>
      <c r="T134" s="78"/>
      <c r="U134" s="78"/>
      <c r="V134" s="82"/>
    </row>
    <row r="135" spans="2:22" ht="19.5" customHeight="1">
      <c r="B135" s="77"/>
      <c r="C135" s="77"/>
      <c r="D135" s="77"/>
      <c r="E135" s="77"/>
      <c r="F135" s="77"/>
      <c r="G135" s="77"/>
      <c r="H135" s="77"/>
      <c r="I135" s="77"/>
      <c r="J135" s="77"/>
      <c r="K135" s="77"/>
      <c r="L135" s="77"/>
      <c r="M135" s="81"/>
      <c r="N135" s="81"/>
      <c r="O135" s="81"/>
      <c r="P135" s="78"/>
      <c r="Q135" s="78"/>
      <c r="R135" s="78"/>
      <c r="S135" s="78"/>
      <c r="T135" s="78"/>
      <c r="U135" s="78"/>
      <c r="V135" s="82"/>
    </row>
    <row r="136" spans="2:22" ht="19.5" customHeight="1">
      <c r="B136" s="77"/>
      <c r="C136" s="77"/>
      <c r="D136" s="77"/>
      <c r="E136" s="77"/>
      <c r="F136" s="77"/>
      <c r="G136" s="77"/>
      <c r="H136" s="77"/>
      <c r="I136" s="77"/>
      <c r="J136" s="77"/>
      <c r="K136" s="77"/>
      <c r="L136" s="77"/>
      <c r="M136" s="81"/>
      <c r="N136" s="81"/>
      <c r="O136" s="81"/>
      <c r="P136" s="78"/>
      <c r="Q136" s="78"/>
      <c r="R136" s="78"/>
      <c r="S136" s="78"/>
      <c r="T136" s="78"/>
      <c r="U136" s="78"/>
      <c r="V136" s="82"/>
    </row>
    <row r="137" spans="2:22" ht="19.5" customHeight="1">
      <c r="B137" s="77"/>
      <c r="C137" s="77"/>
      <c r="D137" s="77"/>
      <c r="E137" s="77"/>
      <c r="F137" s="77"/>
      <c r="G137" s="77"/>
      <c r="H137" s="77"/>
      <c r="I137" s="77"/>
      <c r="J137" s="77"/>
      <c r="K137" s="77"/>
      <c r="L137" s="77"/>
      <c r="M137" s="81"/>
      <c r="N137" s="81"/>
      <c r="O137" s="81"/>
      <c r="P137" s="78"/>
      <c r="Q137" s="78"/>
      <c r="R137" s="78"/>
      <c r="S137" s="78"/>
      <c r="T137" s="78"/>
      <c r="U137" s="78"/>
      <c r="V137" s="82"/>
    </row>
    <row r="138" spans="2:22" ht="19.5" customHeight="1">
      <c r="B138" s="77"/>
      <c r="C138" s="77"/>
      <c r="D138" s="77"/>
      <c r="E138" s="77"/>
      <c r="F138" s="77"/>
      <c r="G138" s="77"/>
      <c r="H138" s="77"/>
      <c r="I138" s="77"/>
      <c r="J138" s="77"/>
      <c r="K138" s="77"/>
      <c r="L138" s="77"/>
      <c r="M138" s="81"/>
      <c r="N138" s="81"/>
      <c r="O138" s="81"/>
      <c r="P138" s="78"/>
      <c r="Q138" s="78"/>
      <c r="R138" s="78"/>
      <c r="S138" s="78"/>
      <c r="T138" s="78"/>
      <c r="U138" s="78"/>
      <c r="V138" s="82"/>
    </row>
    <row r="139" spans="2:22" ht="19.5" customHeight="1">
      <c r="B139" s="77"/>
      <c r="C139" s="77"/>
      <c r="D139" s="77"/>
      <c r="E139" s="77"/>
      <c r="F139" s="77"/>
      <c r="G139" s="77"/>
      <c r="H139" s="77"/>
      <c r="I139" s="77"/>
      <c r="J139" s="77"/>
      <c r="K139" s="77"/>
      <c r="L139" s="77"/>
      <c r="M139" s="81"/>
      <c r="N139" s="81"/>
      <c r="O139" s="81"/>
      <c r="P139" s="78"/>
      <c r="Q139" s="78"/>
      <c r="R139" s="78"/>
      <c r="S139" s="78"/>
      <c r="T139" s="78"/>
      <c r="U139" s="78"/>
      <c r="V139" s="82"/>
    </row>
    <row r="140" spans="2:22" ht="19.5" customHeight="1">
      <c r="B140" s="77"/>
      <c r="C140" s="77"/>
      <c r="D140" s="77"/>
      <c r="E140" s="77"/>
      <c r="F140" s="77"/>
      <c r="G140" s="77"/>
      <c r="H140" s="77"/>
      <c r="I140" s="77"/>
      <c r="J140" s="77"/>
      <c r="K140" s="77"/>
      <c r="L140" s="77"/>
      <c r="M140" s="81"/>
      <c r="N140" s="81"/>
      <c r="O140" s="81"/>
      <c r="P140" s="78"/>
      <c r="Q140" s="78"/>
      <c r="R140" s="78"/>
      <c r="S140" s="78"/>
      <c r="T140" s="78"/>
      <c r="U140" s="78"/>
      <c r="V140" s="82"/>
    </row>
    <row r="141" spans="2:22" ht="19.5" customHeight="1">
      <c r="B141" s="77"/>
      <c r="C141" s="77"/>
      <c r="D141" s="77"/>
      <c r="E141" s="77"/>
      <c r="F141" s="77"/>
      <c r="G141" s="77"/>
      <c r="H141" s="77"/>
      <c r="I141" s="77"/>
      <c r="J141" s="77"/>
      <c r="K141" s="77"/>
      <c r="L141" s="77"/>
      <c r="M141" s="81"/>
      <c r="N141" s="81"/>
      <c r="O141" s="81"/>
      <c r="P141" s="78"/>
      <c r="Q141" s="78"/>
      <c r="R141" s="78"/>
      <c r="S141" s="78"/>
      <c r="T141" s="78"/>
      <c r="U141" s="78"/>
      <c r="V141" s="82"/>
    </row>
    <row r="142" spans="2:22" ht="19.5" customHeight="1">
      <c r="B142" s="77"/>
      <c r="C142" s="77"/>
      <c r="D142" s="77"/>
      <c r="E142" s="77"/>
      <c r="F142" s="77"/>
      <c r="G142" s="77"/>
      <c r="H142" s="77"/>
      <c r="I142" s="77"/>
      <c r="J142" s="77"/>
      <c r="K142" s="77"/>
      <c r="L142" s="77"/>
      <c r="M142" s="81"/>
      <c r="N142" s="81"/>
      <c r="O142" s="81"/>
      <c r="P142" s="78"/>
      <c r="Q142" s="78"/>
      <c r="R142" s="78"/>
      <c r="S142" s="78"/>
      <c r="T142" s="78"/>
      <c r="U142" s="78"/>
      <c r="V142" s="82"/>
    </row>
    <row r="143" spans="2:22" ht="19.5" customHeight="1">
      <c r="B143" s="77"/>
      <c r="C143" s="77"/>
      <c r="D143" s="77"/>
      <c r="E143" s="77"/>
      <c r="F143" s="77"/>
      <c r="G143" s="77"/>
      <c r="H143" s="77"/>
      <c r="I143" s="77"/>
      <c r="J143" s="77"/>
      <c r="K143" s="77"/>
      <c r="L143" s="77"/>
      <c r="M143" s="81"/>
      <c r="N143" s="81"/>
      <c r="O143" s="81"/>
      <c r="P143" s="78"/>
      <c r="Q143" s="78"/>
      <c r="R143" s="78"/>
      <c r="S143" s="78"/>
      <c r="T143" s="78"/>
      <c r="U143" s="78"/>
      <c r="V143" s="82"/>
    </row>
    <row r="144" spans="2:22" ht="19.5" customHeight="1">
      <c r="B144" s="77"/>
      <c r="C144" s="77"/>
      <c r="D144" s="77"/>
      <c r="E144" s="77"/>
      <c r="F144" s="77"/>
      <c r="G144" s="77"/>
      <c r="H144" s="77"/>
      <c r="I144" s="77"/>
      <c r="J144" s="77"/>
      <c r="K144" s="77"/>
      <c r="L144" s="77"/>
      <c r="M144" s="81"/>
      <c r="N144" s="81"/>
      <c r="O144" s="81"/>
      <c r="P144" s="78"/>
      <c r="Q144" s="78"/>
      <c r="R144" s="78"/>
      <c r="S144" s="78"/>
      <c r="T144" s="78"/>
      <c r="U144" s="78"/>
      <c r="V144" s="82"/>
    </row>
    <row r="145" spans="2:22" ht="19.5" customHeight="1">
      <c r="B145" s="77"/>
      <c r="C145" s="77"/>
      <c r="D145" s="77"/>
      <c r="E145" s="77"/>
      <c r="F145" s="77"/>
      <c r="G145" s="77"/>
      <c r="H145" s="77"/>
      <c r="I145" s="77"/>
      <c r="J145" s="77"/>
      <c r="K145" s="77"/>
      <c r="L145" s="77"/>
      <c r="M145" s="81"/>
      <c r="N145" s="81"/>
      <c r="O145" s="81"/>
      <c r="P145" s="78"/>
      <c r="Q145" s="78"/>
      <c r="R145" s="78"/>
      <c r="S145" s="78"/>
      <c r="T145" s="78"/>
      <c r="U145" s="78"/>
      <c r="V145" s="82"/>
    </row>
    <row r="146" spans="2:22" ht="19.5" customHeight="1">
      <c r="B146" s="77"/>
      <c r="C146" s="77"/>
      <c r="D146" s="77"/>
      <c r="E146" s="77"/>
      <c r="F146" s="77"/>
      <c r="G146" s="77"/>
      <c r="H146" s="77"/>
      <c r="I146" s="77"/>
      <c r="J146" s="77"/>
      <c r="K146" s="77"/>
      <c r="L146" s="77"/>
      <c r="M146" s="81"/>
      <c r="N146" s="81"/>
      <c r="O146" s="81"/>
      <c r="P146" s="78"/>
      <c r="Q146" s="78"/>
      <c r="R146" s="78"/>
      <c r="S146" s="78"/>
      <c r="T146" s="78"/>
      <c r="U146" s="78"/>
      <c r="V146" s="82"/>
    </row>
    <row r="147" spans="2:22" ht="19.5" customHeight="1">
      <c r="B147" s="77"/>
      <c r="C147" s="77"/>
      <c r="D147" s="77"/>
      <c r="E147" s="77"/>
      <c r="F147" s="77"/>
      <c r="G147" s="77"/>
      <c r="H147" s="77"/>
      <c r="I147" s="77"/>
      <c r="J147" s="77"/>
      <c r="K147" s="77"/>
      <c r="L147" s="77"/>
      <c r="M147" s="81"/>
      <c r="N147" s="81"/>
      <c r="O147" s="81"/>
      <c r="P147" s="78"/>
      <c r="Q147" s="78"/>
      <c r="R147" s="78"/>
      <c r="S147" s="78"/>
      <c r="T147" s="78"/>
      <c r="U147" s="78"/>
      <c r="V147" s="82"/>
    </row>
    <row r="148" spans="2:22" ht="19.5" customHeight="1">
      <c r="B148" s="77"/>
      <c r="C148" s="77"/>
      <c r="D148" s="77"/>
      <c r="E148" s="77"/>
      <c r="F148" s="77"/>
      <c r="G148" s="77"/>
      <c r="H148" s="77"/>
      <c r="I148" s="77"/>
      <c r="J148" s="77"/>
      <c r="K148" s="77"/>
      <c r="L148" s="77"/>
      <c r="M148" s="81"/>
      <c r="N148" s="81"/>
      <c r="O148" s="81"/>
      <c r="P148" s="78"/>
      <c r="Q148" s="78"/>
      <c r="R148" s="78"/>
      <c r="S148" s="78"/>
      <c r="T148" s="78"/>
      <c r="U148" s="78"/>
      <c r="V148" s="82"/>
    </row>
    <row r="149" spans="2:22" ht="19.5" customHeight="1">
      <c r="B149" s="77"/>
      <c r="C149" s="77"/>
      <c r="D149" s="77"/>
      <c r="E149" s="77"/>
      <c r="F149" s="77"/>
      <c r="G149" s="77"/>
      <c r="H149" s="77"/>
      <c r="I149" s="77"/>
      <c r="J149" s="77"/>
      <c r="K149" s="77"/>
      <c r="L149" s="77"/>
      <c r="M149" s="81"/>
      <c r="N149" s="81"/>
      <c r="O149" s="81"/>
      <c r="P149" s="78"/>
      <c r="Q149" s="78"/>
      <c r="R149" s="78"/>
      <c r="S149" s="78"/>
      <c r="T149" s="78"/>
      <c r="U149" s="78"/>
      <c r="V149" s="82"/>
    </row>
    <row r="150" spans="2:22" ht="19.5" customHeight="1">
      <c r="B150" s="77"/>
      <c r="C150" s="77"/>
      <c r="D150" s="77"/>
      <c r="E150" s="77"/>
      <c r="F150" s="77"/>
      <c r="G150" s="77"/>
      <c r="H150" s="77"/>
      <c r="I150" s="77"/>
      <c r="J150" s="77"/>
      <c r="K150" s="77"/>
      <c r="L150" s="77"/>
      <c r="M150" s="81"/>
      <c r="N150" s="81"/>
      <c r="O150" s="81"/>
      <c r="P150" s="78"/>
      <c r="Q150" s="78"/>
      <c r="R150" s="78"/>
      <c r="S150" s="78"/>
      <c r="T150" s="78"/>
      <c r="U150" s="78"/>
      <c r="V150" s="82"/>
    </row>
    <row r="151" spans="2:22" ht="19.5" customHeight="1">
      <c r="B151" s="77"/>
      <c r="C151" s="77"/>
      <c r="D151" s="77"/>
      <c r="E151" s="77"/>
      <c r="F151" s="77"/>
      <c r="G151" s="77"/>
      <c r="H151" s="77"/>
      <c r="I151" s="77"/>
      <c r="J151" s="77"/>
      <c r="K151" s="77"/>
      <c r="L151" s="77"/>
      <c r="M151" s="81"/>
      <c r="N151" s="81"/>
      <c r="O151" s="81"/>
      <c r="P151" s="78"/>
      <c r="Q151" s="78"/>
      <c r="R151" s="78"/>
      <c r="S151" s="78"/>
      <c r="T151" s="78"/>
      <c r="U151" s="78"/>
      <c r="V151" s="82"/>
    </row>
    <row r="152" spans="2:22" ht="19.5" customHeight="1">
      <c r="B152" s="77"/>
      <c r="C152" s="77"/>
      <c r="D152" s="77"/>
      <c r="E152" s="77"/>
      <c r="F152" s="77"/>
      <c r="G152" s="77"/>
      <c r="H152" s="77"/>
      <c r="I152" s="77"/>
      <c r="J152" s="77"/>
      <c r="K152" s="77"/>
      <c r="L152" s="77"/>
      <c r="M152" s="81"/>
      <c r="N152" s="81"/>
      <c r="O152" s="81"/>
      <c r="P152" s="78"/>
      <c r="Q152" s="78"/>
      <c r="R152" s="78"/>
      <c r="S152" s="78"/>
      <c r="T152" s="78"/>
      <c r="U152" s="78"/>
      <c r="V152" s="82"/>
    </row>
    <row r="153" spans="2:22" ht="19.5" customHeight="1">
      <c r="B153" s="77"/>
      <c r="C153" s="77"/>
      <c r="D153" s="77"/>
      <c r="E153" s="77"/>
      <c r="F153" s="77"/>
      <c r="G153" s="77"/>
      <c r="H153" s="77"/>
      <c r="I153" s="77"/>
      <c r="J153" s="77"/>
      <c r="K153" s="77"/>
      <c r="L153" s="77"/>
      <c r="M153" s="81"/>
      <c r="N153" s="81"/>
      <c r="O153" s="81"/>
      <c r="P153" s="78"/>
      <c r="Q153" s="78"/>
      <c r="R153" s="78"/>
      <c r="S153" s="78"/>
      <c r="T153" s="78"/>
      <c r="U153" s="78"/>
      <c r="V153" s="82"/>
    </row>
    <row r="154" spans="2:22" ht="19.5" customHeight="1">
      <c r="B154" s="77"/>
      <c r="C154" s="77"/>
      <c r="D154" s="77"/>
      <c r="E154" s="77"/>
      <c r="F154" s="77"/>
      <c r="G154" s="77"/>
      <c r="H154" s="77"/>
      <c r="I154" s="77"/>
      <c r="J154" s="77"/>
      <c r="K154" s="77"/>
      <c r="L154" s="77"/>
      <c r="M154" s="81"/>
      <c r="N154" s="81"/>
      <c r="O154" s="81"/>
      <c r="P154" s="78"/>
      <c r="Q154" s="78"/>
      <c r="R154" s="78"/>
      <c r="S154" s="78"/>
      <c r="T154" s="78"/>
      <c r="U154" s="78"/>
      <c r="V154" s="82"/>
    </row>
    <row r="155" spans="2:22" ht="19.5" customHeight="1">
      <c r="B155" s="77"/>
      <c r="C155" s="77"/>
      <c r="D155" s="77"/>
      <c r="E155" s="77"/>
      <c r="F155" s="77"/>
      <c r="G155" s="77"/>
      <c r="H155" s="77"/>
      <c r="I155" s="77"/>
      <c r="J155" s="77"/>
      <c r="K155" s="77"/>
      <c r="L155" s="77"/>
      <c r="M155" s="81"/>
      <c r="N155" s="81"/>
      <c r="O155" s="81"/>
      <c r="P155" s="78"/>
      <c r="Q155" s="78"/>
      <c r="R155" s="78"/>
      <c r="S155" s="78"/>
      <c r="T155" s="78"/>
      <c r="U155" s="78"/>
      <c r="V155" s="82"/>
    </row>
    <row r="156" spans="2:22" ht="19.5" customHeight="1">
      <c r="B156" s="77"/>
      <c r="C156" s="77"/>
      <c r="D156" s="77"/>
      <c r="E156" s="77"/>
      <c r="F156" s="77"/>
      <c r="G156" s="77"/>
      <c r="H156" s="77"/>
      <c r="I156" s="77"/>
      <c r="J156" s="77"/>
      <c r="K156" s="77"/>
      <c r="L156" s="77"/>
      <c r="M156" s="81"/>
      <c r="N156" s="81"/>
      <c r="O156" s="81"/>
      <c r="P156" s="78"/>
      <c r="Q156" s="78"/>
      <c r="R156" s="78"/>
      <c r="S156" s="78"/>
      <c r="T156" s="78"/>
      <c r="U156" s="78"/>
      <c r="V156" s="82"/>
    </row>
    <row r="157" spans="2:22" ht="19.5" customHeight="1">
      <c r="B157" s="77"/>
      <c r="C157" s="77"/>
      <c r="D157" s="77"/>
      <c r="E157" s="77"/>
      <c r="F157" s="77"/>
      <c r="G157" s="77"/>
      <c r="H157" s="77"/>
      <c r="I157" s="77"/>
      <c r="J157" s="77"/>
      <c r="K157" s="77"/>
      <c r="L157" s="77"/>
      <c r="M157" s="81"/>
      <c r="N157" s="81"/>
      <c r="O157" s="81"/>
      <c r="P157" s="78"/>
      <c r="Q157" s="78"/>
      <c r="R157" s="78"/>
      <c r="S157" s="78"/>
      <c r="T157" s="78"/>
      <c r="U157" s="78"/>
      <c r="V157" s="82"/>
    </row>
    <row r="158" spans="2:22" ht="19.5" customHeight="1">
      <c r="B158" s="77"/>
      <c r="C158" s="77"/>
      <c r="D158" s="77"/>
      <c r="E158" s="77"/>
      <c r="F158" s="77"/>
      <c r="G158" s="77"/>
      <c r="H158" s="77"/>
      <c r="I158" s="77"/>
      <c r="J158" s="77"/>
      <c r="K158" s="77"/>
      <c r="L158" s="77"/>
      <c r="M158" s="81"/>
      <c r="N158" s="81"/>
      <c r="O158" s="81"/>
      <c r="P158" s="78"/>
      <c r="Q158" s="78"/>
      <c r="R158" s="78"/>
      <c r="S158" s="78"/>
      <c r="T158" s="78"/>
      <c r="U158" s="78"/>
      <c r="V158" s="82"/>
    </row>
  </sheetData>
  <sheetProtection sheet="1" objects="1" scenarios="1" selectLockedCells="1"/>
  <mergeCells count="195">
    <mergeCell ref="I84:O84"/>
    <mergeCell ref="I85:M85"/>
    <mergeCell ref="P80:V80"/>
    <mergeCell ref="I83:O83"/>
    <mergeCell ref="P81:V81"/>
    <mergeCell ref="I82:O82"/>
    <mergeCell ref="I81:O81"/>
    <mergeCell ref="P84:V84"/>
    <mergeCell ref="P85:T85"/>
    <mergeCell ref="P82:V82"/>
    <mergeCell ref="B12:C12"/>
    <mergeCell ref="C22:V22"/>
    <mergeCell ref="C23:V23"/>
    <mergeCell ref="C24:V24"/>
    <mergeCell ref="P72:V73"/>
    <mergeCell ref="J69:K69"/>
    <mergeCell ref="E71:F71"/>
    <mergeCell ref="P78:V78"/>
    <mergeCell ref="P79:Q79"/>
    <mergeCell ref="C26:J26"/>
    <mergeCell ref="B61:B64"/>
    <mergeCell ref="C62:D62"/>
    <mergeCell ref="C73:D73"/>
    <mergeCell ref="J70:K70"/>
    <mergeCell ref="E72:F72"/>
    <mergeCell ref="C68:D68"/>
    <mergeCell ref="C33:I33"/>
    <mergeCell ref="C64:D64"/>
    <mergeCell ref="C69:D69"/>
    <mergeCell ref="B4:O4"/>
    <mergeCell ref="B8:K8"/>
    <mergeCell ref="B6:O6"/>
    <mergeCell ref="B10:E10"/>
    <mergeCell ref="F10:K10"/>
    <mergeCell ref="L10:S10"/>
    <mergeCell ref="C27:J27"/>
    <mergeCell ref="C29:J29"/>
    <mergeCell ref="K29:N29"/>
    <mergeCell ref="O29:V29"/>
    <mergeCell ref="C28:J28"/>
    <mergeCell ref="C19:D19"/>
    <mergeCell ref="F19:G19"/>
    <mergeCell ref="C20:G20"/>
    <mergeCell ref="C21:V21"/>
    <mergeCell ref="C25:J25"/>
    <mergeCell ref="C42:V42"/>
    <mergeCell ref="C35:I35"/>
    <mergeCell ref="M31:N32"/>
    <mergeCell ref="C32:L32"/>
    <mergeCell ref="C31:L31"/>
    <mergeCell ref="C37:I37"/>
    <mergeCell ref="C34:I34"/>
    <mergeCell ref="K25:N25"/>
    <mergeCell ref="O25:V25"/>
    <mergeCell ref="C49:V49"/>
    <mergeCell ref="O31:V31"/>
    <mergeCell ref="O32:V32"/>
    <mergeCell ref="C36:I36"/>
    <mergeCell ref="C41:V41"/>
    <mergeCell ref="C38:D38"/>
    <mergeCell ref="K44:N44"/>
    <mergeCell ref="O44:V44"/>
    <mergeCell ref="P76:V77"/>
    <mergeCell ref="E69:F69"/>
    <mergeCell ref="C75:D75"/>
    <mergeCell ref="E75:F75"/>
    <mergeCell ref="P74:V75"/>
    <mergeCell ref="C71:D71"/>
    <mergeCell ref="C70:D70"/>
    <mergeCell ref="P71:V71"/>
    <mergeCell ref="C63:D63"/>
    <mergeCell ref="F64:L64"/>
    <mergeCell ref="C83:H83"/>
    <mergeCell ref="I79:J79"/>
    <mergeCell ref="B79:H79"/>
    <mergeCell ref="C82:H82"/>
    <mergeCell ref="C66:D66"/>
    <mergeCell ref="E68:F68"/>
    <mergeCell ref="E66:F66"/>
    <mergeCell ref="H69:I69"/>
    <mergeCell ref="H70:I70"/>
    <mergeCell ref="E70:F70"/>
    <mergeCell ref="P55:S55"/>
    <mergeCell ref="R57:R58"/>
    <mergeCell ref="O56:R56"/>
    <mergeCell ref="H56:J56"/>
    <mergeCell ref="P88:U88"/>
    <mergeCell ref="H110:J110"/>
    <mergeCell ref="P86:U86"/>
    <mergeCell ref="C44:J44"/>
    <mergeCell ref="C72:D72"/>
    <mergeCell ref="B78:H78"/>
    <mergeCell ref="I78:O78"/>
    <mergeCell ref="B76:O76"/>
    <mergeCell ref="E73:F73"/>
    <mergeCell ref="B55:B56"/>
    <mergeCell ref="D56:F56"/>
    <mergeCell ref="F113:I113"/>
    <mergeCell ref="F114:I114"/>
    <mergeCell ref="C114:E114"/>
    <mergeCell ref="F63:L63"/>
    <mergeCell ref="L56:N56"/>
    <mergeCell ref="I90:N90"/>
    <mergeCell ref="I91:N91"/>
    <mergeCell ref="C87:H87"/>
    <mergeCell ref="B111:E111"/>
    <mergeCell ref="U133:AC133"/>
    <mergeCell ref="K119:N119"/>
    <mergeCell ref="W131:AE131"/>
    <mergeCell ref="B119:J119"/>
    <mergeCell ref="F62:L62"/>
    <mergeCell ref="K117:N117"/>
    <mergeCell ref="F115:I115"/>
    <mergeCell ref="K113:N113"/>
    <mergeCell ref="K111:N111"/>
    <mergeCell ref="C116:J116"/>
    <mergeCell ref="B117:J117"/>
    <mergeCell ref="B113:B116"/>
    <mergeCell ref="F112:I112"/>
    <mergeCell ref="F110:G110"/>
    <mergeCell ref="J53:N54"/>
    <mergeCell ref="C47:V47"/>
    <mergeCell ref="C39:G39"/>
    <mergeCell ref="C40:V40"/>
    <mergeCell ref="C50:V50"/>
    <mergeCell ref="O53:Q53"/>
    <mergeCell ref="O54:Q54"/>
    <mergeCell ref="S53:T53"/>
    <mergeCell ref="C46:G46"/>
    <mergeCell ref="C48:V48"/>
    <mergeCell ref="B2:I2"/>
    <mergeCell ref="B45:I45"/>
    <mergeCell ref="F38:G38"/>
    <mergeCell ref="B30:V30"/>
    <mergeCell ref="C15:N15"/>
    <mergeCell ref="C16:N16"/>
    <mergeCell ref="B14:I14"/>
    <mergeCell ref="C17:I17"/>
    <mergeCell ref="C18:I18"/>
    <mergeCell ref="C43:V43"/>
    <mergeCell ref="K118:N118"/>
    <mergeCell ref="U94:AA95"/>
    <mergeCell ref="A108:BW108"/>
    <mergeCell ref="B118:J118"/>
    <mergeCell ref="C115:E115"/>
    <mergeCell ref="K112:N112"/>
    <mergeCell ref="K115:N115"/>
    <mergeCell ref="F111:I111"/>
    <mergeCell ref="K114:N114"/>
    <mergeCell ref="K116:N116"/>
    <mergeCell ref="C113:E113"/>
    <mergeCell ref="AC95:AU95"/>
    <mergeCell ref="C95:F95"/>
    <mergeCell ref="B103:R103"/>
    <mergeCell ref="B104:V104"/>
    <mergeCell ref="H105:J105"/>
    <mergeCell ref="B112:E112"/>
    <mergeCell ref="R99:X101"/>
    <mergeCell ref="B98:Q98"/>
    <mergeCell ref="C96:F96"/>
    <mergeCell ref="C92:H92"/>
    <mergeCell ref="P92:U92"/>
    <mergeCell ref="AV95:AZ95"/>
    <mergeCell ref="C110:E110"/>
    <mergeCell ref="B109:I109"/>
    <mergeCell ref="P91:U91"/>
    <mergeCell ref="I89:N89"/>
    <mergeCell ref="AD93:AZ93"/>
    <mergeCell ref="B89:B92"/>
    <mergeCell ref="B93:H93"/>
    <mergeCell ref="I92:N92"/>
    <mergeCell ref="I93:U93"/>
    <mergeCell ref="C90:H90"/>
    <mergeCell ref="C91:H91"/>
    <mergeCell ref="C89:H89"/>
    <mergeCell ref="C85:H85"/>
    <mergeCell ref="C84:H84"/>
    <mergeCell ref="P89:U89"/>
    <mergeCell ref="P90:U90"/>
    <mergeCell ref="C86:H86"/>
    <mergeCell ref="C88:H88"/>
    <mergeCell ref="I86:N86"/>
    <mergeCell ref="I87:N87"/>
    <mergeCell ref="I88:N88"/>
    <mergeCell ref="P87:U87"/>
    <mergeCell ref="H95:O95"/>
    <mergeCell ref="H96:O96"/>
    <mergeCell ref="B86:B88"/>
    <mergeCell ref="AB80:AX80"/>
    <mergeCell ref="P83:V83"/>
    <mergeCell ref="B80:H80"/>
    <mergeCell ref="I80:O80"/>
    <mergeCell ref="B83:B85"/>
    <mergeCell ref="B81:B82"/>
    <mergeCell ref="C81:H81"/>
  </mergeCells>
  <conditionalFormatting sqref="E75:F75 B66">
    <cfRule type="expression" priority="1" dxfId="0" stopIfTrue="1">
      <formula>S59=1</formula>
    </cfRule>
  </conditionalFormatting>
  <conditionalFormatting sqref="W131:AE131 U133:AC133 L10:T10 U12:AA12">
    <cfRule type="cellIs" priority="2" dxfId="1" operator="equal" stopIfTrue="1">
      <formula>""</formula>
    </cfRule>
  </conditionalFormatting>
  <conditionalFormatting sqref="N79">
    <cfRule type="expression" priority="3" dxfId="2" stopIfTrue="1">
      <formula>IF(#REF!,"2",$C$51)</formula>
    </cfRule>
  </conditionalFormatting>
  <conditionalFormatting sqref="N85 F10">
    <cfRule type="cellIs" priority="4" dxfId="3" operator="equal" stopIfTrue="1">
      <formula>"有（申込不可）"</formula>
    </cfRule>
  </conditionalFormatting>
  <conditionalFormatting sqref="I81 I83 C20 C39">
    <cfRule type="cellIs" priority="5" dxfId="4" operator="equal" stopIfTrue="1">
      <formula>"選択してください"</formula>
    </cfRule>
  </conditionalFormatting>
  <conditionalFormatting sqref="P85:U92 P79 R79:U79">
    <cfRule type="expression" priority="6" dxfId="5" stopIfTrue="1">
      <formula>$K$79=$N$79</formula>
    </cfRule>
  </conditionalFormatting>
  <conditionalFormatting sqref="V85:V92 V79 P84:V84 P80:V80 P82:V82">
    <cfRule type="expression" priority="7" dxfId="6" stopIfTrue="1">
      <formula>$K$79=$N$79</formula>
    </cfRule>
  </conditionalFormatting>
  <conditionalFormatting sqref="P81:V81 P83:V83">
    <cfRule type="expression" priority="8" dxfId="6" stopIfTrue="1">
      <formula>$K$79=$N$79</formula>
    </cfRule>
    <cfRule type="cellIs" priority="9" dxfId="4" operator="equal" stopIfTrue="1">
      <formula>"選択してください"</formula>
    </cfRule>
  </conditionalFormatting>
  <conditionalFormatting sqref="E61 H61:I61 K61 M61">
    <cfRule type="expression" priority="10" dxfId="2" stopIfTrue="1">
      <formula>COUNTA($C$61)</formula>
    </cfRule>
  </conditionalFormatting>
  <conditionalFormatting sqref="H46:L46">
    <cfRule type="expression" priority="11" dxfId="5" stopIfTrue="1">
      <formula>IF(#REF!=TRUE,"","")</formula>
    </cfRule>
  </conditionalFormatting>
  <conditionalFormatting sqref="M46:S46">
    <cfRule type="expression" priority="12" dxfId="5" stopIfTrue="1">
      <formula>IF(#REF!=TRUE,"","")</formula>
    </cfRule>
  </conditionalFormatting>
  <conditionalFormatting sqref="T46:V46">
    <cfRule type="expression" priority="13" dxfId="5" stopIfTrue="1">
      <formula>IF(#REF!=TRUE,"","")</formula>
    </cfRule>
  </conditionalFormatting>
  <conditionalFormatting sqref="C46:G46">
    <cfRule type="expression" priority="14" dxfId="7" stopIfTrue="1">
      <formula>OR(#REF!=TRUE)</formula>
    </cfRule>
    <cfRule type="cellIs" priority="15" dxfId="4" operator="equal" stopIfTrue="1">
      <formula>"選択してください"</formula>
    </cfRule>
  </conditionalFormatting>
  <conditionalFormatting sqref="C47:V50">
    <cfRule type="expression" priority="16" dxfId="7" stopIfTrue="1">
      <formula>OR(#REF!=TRUE)</formula>
    </cfRule>
  </conditionalFormatting>
  <conditionalFormatting sqref="B48 B50 B46">
    <cfRule type="expression" priority="17" dxfId="5" stopIfTrue="1">
      <formula>OR(#REF!=TRUE)</formula>
    </cfRule>
  </conditionalFormatting>
  <conditionalFormatting sqref="C40 C42:V42 C23">
    <cfRule type="cellIs" priority="18" dxfId="8" operator="equal" stopIfTrue="1">
      <formula>"選択してください"</formula>
    </cfRule>
  </conditionalFormatting>
  <conditionalFormatting sqref="J53:N54">
    <cfRule type="cellIs" priority="19" dxfId="9" operator="equal" stopIfTrue="1">
      <formula>"日付エラー：日付を確認してください"</formula>
    </cfRule>
  </conditionalFormatting>
  <conditionalFormatting sqref="C62:M64">
    <cfRule type="expression" priority="20" dxfId="5" stopIfTrue="1">
      <formula>$W$61=2</formula>
    </cfRule>
  </conditionalFormatting>
  <conditionalFormatting sqref="C66:G66">
    <cfRule type="expression" priority="21" dxfId="5" stopIfTrue="1">
      <formula>OR($W$59=1,$W$60=1,$W$61=1)</formula>
    </cfRule>
  </conditionalFormatting>
  <dataValidations count="23">
    <dataValidation allowBlank="1" showInputMessage="1" showErrorMessage="1" imeMode="halfKatakana" sqref="C42:V42 C40 O31 M31 C33 C31 J35:L35 C26 C17 O15:V15 C23:V23 C49:V49 C47:V47"/>
    <dataValidation type="list" allowBlank="1" showInputMessage="1" showErrorMessage="1" sqref="C20 C39 C46:G46">
      <formula1>都道府県</formula1>
    </dataValidation>
    <dataValidation allowBlank="1" showInputMessage="1" showErrorMessage="1" imeMode="off" sqref="H110 I84:V84"/>
    <dataValidation type="textLength" allowBlank="1" showInputMessage="1" showErrorMessage="1" errorTitle="郵便番号エラー" error="郵便番号の上3桁を入力してください" imeMode="halfAlpha" sqref="C38:D38 C19:D19">
      <formula1>3</formula1>
      <formula2>3</formula2>
    </dataValidation>
    <dataValidation type="whole" operator="greaterThanOrEqual" allowBlank="1" showInputMessage="1" showErrorMessage="1" errorTitle="機器費エラー" error="給湯器本体価格が\98400以下の場合は申し込みは出来ません" sqref="F112">
      <formula1>98400</formula1>
    </dataValidation>
    <dataValidation type="whole" allowBlank="1" showInputMessage="1" showErrorMessage="1" errorTitle="日付エラー" error="正しく入力してください" sqref="S53:S54">
      <formula1>1</formula1>
      <formula2>31</formula2>
    </dataValidation>
    <dataValidation allowBlank="1" showInputMessage="1" showErrorMessage="1" prompt="センターからの問合せに対応できる方としてください" sqref="K36:L36"/>
    <dataValidation type="list" allowBlank="1" showInputMessage="1" showErrorMessage="1" sqref="I81 P81">
      <formula1>A</formula1>
    </dataValidation>
    <dataValidation type="list" allowBlank="1" showInputMessage="1" showErrorMessage="1" sqref="I83 P83">
      <formula1>B</formula1>
    </dataValidation>
    <dataValidation allowBlank="1" showErrorMessage="1" sqref="C36:I36 C22:V22"/>
    <dataValidation type="textLength" allowBlank="1" showInputMessage="1" showErrorMessage="1" errorTitle="郵便番号エラー" error="郵便番号の下4桁を入力してください" sqref="F19:G19">
      <formula1>4</formula1>
      <formula2>4</formula2>
    </dataValidation>
    <dataValidation allowBlank="1" showInputMessage="1" showErrorMessage="1" promptTitle="現住所注意" prompt="申請者に郵便物が到着する住所としてください" imeMode="fullKatakana" sqref="C21:V21"/>
    <dataValidation type="textLength" allowBlank="1" showInputMessage="1" showErrorMessage="1" errorTitle="FAX番号エラー" error="・市外局番から入力してください&#10;・電話番号入力が間違っています" imeMode="off" sqref="O25:V25 O29:V29 O44:V44">
      <formula1>12</formula1>
      <formula2>12</formula2>
    </dataValidation>
    <dataValidation type="textLength" allowBlank="1" showInputMessage="1" showErrorMessage="1" errorTitle="電話番号エラー" error="・市外局番から入力してください&#10;・電話番号入力が間違っています" imeMode="off" sqref="C25:J25 C29:J29 C44:J44">
      <formula1>12</formula1>
      <formula2>13</formula2>
    </dataValidation>
    <dataValidation allowBlank="1" showInputMessage="1" showErrorMessage="1" prompt="センターからの問合せに対応できる方としてください" imeMode="halfKatakana" sqref="C35:I35"/>
    <dataValidation type="textLength" allowBlank="1" showInputMessage="1" showErrorMessage="1" errorTitle="郵便番号エラー" error="郵便番号の下4桁を入力してください" imeMode="halfAlpha" sqref="F38:G38">
      <formula1>4</formula1>
      <formula2>4</formula2>
    </dataValidation>
    <dataValidation type="custom" allowBlank="1" showInputMessage="1" showErrorMessage="1" errorTitle="入力エラー" error="「その他の温水端末」がなしの場合は入力できません" sqref="F62:L64">
      <formula1>$W$61=1</formula1>
    </dataValidation>
    <dataValidation type="custom" allowBlank="1" showInputMessage="1" showErrorMessage="1" errorTitle="入力エラー" error="上記いずれかに&quot;あり&quot;の場合は熱負荷の入力は不要です。" imeMode="off" sqref="E66:F66">
      <formula1>NOT(OR(W59=1,W60=1,W61=1))</formula1>
    </dataValidation>
    <dataValidation type="custom" allowBlank="1" showInputMessage="1" showErrorMessage="1" errorTitle="入力エラー" error="上記いずれかの設置対象施設に該当の場合熱負荷の入力は不要です。" imeMode="disabled" sqref="E75:F75">
      <formula1>W68=0</formula1>
    </dataValidation>
    <dataValidation allowBlank="1" showInputMessage="1" showErrorMessage="1" imeMode="disabled" sqref="E68:F73"/>
    <dataValidation type="whole" allowBlank="1" showInputMessage="1" showErrorMessage="1" errorTitle="日付エラー" error="平成18年4月～平成19年2月以外の日付は入力できません" imeMode="disabled" sqref="E12 D53:D54">
      <formula1>18</formula1>
      <formula2>19</formula2>
    </dataValidation>
    <dataValidation type="whole" allowBlank="1" showInputMessage="1" showErrorMessage="1" errorTitle="日付エラー" error="入力が間違っています" imeMode="disabled" sqref="F53:F54 G12">
      <formula1>1</formula1>
      <formula2>12</formula2>
    </dataValidation>
    <dataValidation type="whole" allowBlank="1" showInputMessage="1" showErrorMessage="1" errorTitle="日付エラー" error="入力が間違っています" imeMode="disabled" sqref="I12 H53:H54">
      <formula1>1</formula1>
      <formula2>31</formula2>
    </dataValidation>
  </dataValidations>
  <hyperlinks>
    <hyperlink ref="H105:J105" location="記入シート!F10" tooltip="申込書・見積書作成手順TOPへ戻ります" display="▲先頭へ戻る"/>
  </hyperlinks>
  <printOptions/>
  <pageMargins left="0.27" right="0.28" top="0.62" bottom="0.5" header="0.512" footer="0.512"/>
  <pageSetup blackAndWhite="1"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W62"/>
  <sheetViews>
    <sheetView showGridLines="0" workbookViewId="0" topLeftCell="A1">
      <selection activeCell="H5" sqref="H5"/>
    </sheetView>
  </sheetViews>
  <sheetFormatPr defaultColWidth="9.00390625" defaultRowHeight="13.5"/>
  <sheetData>
    <row r="1" spans="1:8" ht="13.5">
      <c r="A1">
        <v>1</v>
      </c>
      <c r="B1">
        <v>2</v>
      </c>
      <c r="C1">
        <v>1</v>
      </c>
      <c r="D1">
        <v>1</v>
      </c>
      <c r="E1" s="80">
        <v>2</v>
      </c>
      <c r="H1">
        <v>1</v>
      </c>
    </row>
    <row r="2" spans="2:13" ht="13.5">
      <c r="B2">
        <v>1</v>
      </c>
      <c r="E2" s="80">
        <v>2</v>
      </c>
      <c r="G2" s="1" t="s">
        <v>98</v>
      </c>
      <c r="H2" s="1"/>
      <c r="I2" s="33" t="s">
        <v>99</v>
      </c>
      <c r="J2" s="1"/>
      <c r="K2" s="1"/>
      <c r="L2" s="1"/>
      <c r="M2" s="2" t="s">
        <v>92</v>
      </c>
    </row>
    <row r="3" spans="5:13" ht="13.5">
      <c r="E3" s="80">
        <v>2</v>
      </c>
      <c r="G3" s="34" t="s">
        <v>93</v>
      </c>
      <c r="H3" s="34"/>
      <c r="I3" s="33" t="s">
        <v>99</v>
      </c>
      <c r="J3" s="1"/>
      <c r="K3" s="1"/>
      <c r="L3" s="1"/>
      <c r="M3" s="2" t="s">
        <v>92</v>
      </c>
    </row>
    <row r="5" spans="1:8" ht="13.5">
      <c r="A5">
        <v>1</v>
      </c>
      <c r="G5">
        <v>0</v>
      </c>
      <c r="H5" t="s">
        <v>279</v>
      </c>
    </row>
    <row r="9" spans="1:11" ht="13.5">
      <c r="A9">
        <v>3</v>
      </c>
      <c r="K9">
        <v>1</v>
      </c>
    </row>
    <row r="14" spans="4:6" ht="13.5">
      <c r="D14" t="s">
        <v>189</v>
      </c>
      <c r="F14" t="s">
        <v>121</v>
      </c>
    </row>
    <row r="15" spans="2:23" ht="13.5">
      <c r="B15" s="68" t="s">
        <v>127</v>
      </c>
      <c r="D15" s="68" t="s">
        <v>127</v>
      </c>
      <c r="F15" s="68" t="s">
        <v>127</v>
      </c>
      <c r="I15" s="200"/>
      <c r="J15" s="200"/>
      <c r="K15" s="200"/>
      <c r="L15" s="200"/>
      <c r="M15" s="200"/>
      <c r="N15" s="200"/>
      <c r="O15" s="200"/>
      <c r="P15" s="200"/>
      <c r="Q15" s="200"/>
      <c r="R15" s="200"/>
      <c r="S15" s="200"/>
      <c r="T15" s="200"/>
      <c r="U15" s="200"/>
      <c r="V15" s="200"/>
      <c r="W15" s="200"/>
    </row>
    <row r="16" spans="2:23" ht="13.5">
      <c r="B16" s="35" t="s">
        <v>128</v>
      </c>
      <c r="D16" s="90" t="s">
        <v>178</v>
      </c>
      <c r="E16" s="90"/>
      <c r="F16" s="90" t="s">
        <v>182</v>
      </c>
      <c r="J16" s="90"/>
      <c r="L16" s="200"/>
      <c r="M16" s="200"/>
      <c r="N16" s="200"/>
      <c r="O16" s="200"/>
      <c r="P16" s="200"/>
      <c r="Q16" s="200"/>
      <c r="R16" s="200"/>
      <c r="S16" s="200"/>
      <c r="T16" s="200"/>
      <c r="U16" s="200"/>
      <c r="V16" s="200"/>
      <c r="W16" s="200"/>
    </row>
    <row r="17" spans="2:23" ht="13.5">
      <c r="B17" s="35" t="s">
        <v>129</v>
      </c>
      <c r="D17" s="90" t="s">
        <v>132</v>
      </c>
      <c r="E17" s="90"/>
      <c r="F17" s="90" t="s">
        <v>180</v>
      </c>
      <c r="J17" s="90"/>
      <c r="L17" s="200"/>
      <c r="M17" s="200"/>
      <c r="N17" s="200"/>
      <c r="O17" s="200"/>
      <c r="P17" s="200"/>
      <c r="Q17" s="200"/>
      <c r="R17" s="200"/>
      <c r="S17" s="200"/>
      <c r="T17" s="200"/>
      <c r="U17" s="200"/>
      <c r="V17" s="200"/>
      <c r="W17" s="200"/>
    </row>
    <row r="18" spans="2:23" ht="13.5">
      <c r="B18" s="35" t="s">
        <v>130</v>
      </c>
      <c r="D18" s="90" t="s">
        <v>333</v>
      </c>
      <c r="E18" s="90"/>
      <c r="F18" s="90" t="s">
        <v>187</v>
      </c>
      <c r="J18" s="90"/>
      <c r="L18" s="200"/>
      <c r="M18" s="200"/>
      <c r="N18" s="200"/>
      <c r="O18" s="200"/>
      <c r="P18" s="200"/>
      <c r="Q18" s="200"/>
      <c r="R18" s="200"/>
      <c r="S18" s="200"/>
      <c r="T18" s="200"/>
      <c r="U18" s="200"/>
      <c r="V18" s="200"/>
      <c r="W18" s="200"/>
    </row>
    <row r="19" spans="2:23" ht="13.5">
      <c r="B19" s="35" t="s">
        <v>131</v>
      </c>
      <c r="D19" s="90" t="s">
        <v>179</v>
      </c>
      <c r="E19" s="90"/>
      <c r="F19" s="90" t="s">
        <v>334</v>
      </c>
      <c r="J19" s="90"/>
      <c r="L19" s="200"/>
      <c r="M19" s="200"/>
      <c r="N19" s="200"/>
      <c r="O19" s="200"/>
      <c r="P19" s="200"/>
      <c r="Q19" s="200"/>
      <c r="R19" s="200"/>
      <c r="S19" s="200"/>
      <c r="T19" s="200"/>
      <c r="U19" s="200"/>
      <c r="V19" s="200"/>
      <c r="W19" s="200"/>
    </row>
    <row r="20" spans="2:23" ht="13.5">
      <c r="B20" s="35" t="s">
        <v>133</v>
      </c>
      <c r="D20" s="90" t="s">
        <v>180</v>
      </c>
      <c r="E20" s="90"/>
      <c r="F20" s="90" t="s">
        <v>183</v>
      </c>
      <c r="G20" s="90"/>
      <c r="J20" s="90"/>
      <c r="L20" s="200"/>
      <c r="M20" s="200"/>
      <c r="N20" s="200"/>
      <c r="O20" s="200"/>
      <c r="P20" s="200"/>
      <c r="Q20" s="200"/>
      <c r="R20" s="200"/>
      <c r="S20" s="200"/>
      <c r="T20" s="200"/>
      <c r="U20" s="200"/>
      <c r="V20" s="200"/>
      <c r="W20" s="200"/>
    </row>
    <row r="21" spans="2:23" ht="13.5">
      <c r="B21" s="35" t="s">
        <v>134</v>
      </c>
      <c r="D21" s="90" t="s">
        <v>187</v>
      </c>
      <c r="E21" s="90"/>
      <c r="F21" s="90" t="s">
        <v>132</v>
      </c>
      <c r="G21" s="90"/>
      <c r="J21" s="90"/>
      <c r="L21" s="200"/>
      <c r="M21" s="200"/>
      <c r="N21" s="200"/>
      <c r="O21" s="200"/>
      <c r="P21" s="200"/>
      <c r="Q21" s="200"/>
      <c r="R21" s="200"/>
      <c r="S21" s="200"/>
      <c r="T21" s="200"/>
      <c r="U21" s="200"/>
      <c r="V21" s="200"/>
      <c r="W21" s="200"/>
    </row>
    <row r="22" spans="2:23" ht="13.5">
      <c r="B22" s="35" t="s">
        <v>135</v>
      </c>
      <c r="D22" s="90" t="s">
        <v>186</v>
      </c>
      <c r="E22" s="90"/>
      <c r="F22" s="90" t="s">
        <v>184</v>
      </c>
      <c r="J22" s="90"/>
      <c r="L22" s="200"/>
      <c r="M22" s="200"/>
      <c r="N22" s="200"/>
      <c r="O22" s="200"/>
      <c r="P22" s="200"/>
      <c r="Q22" s="200"/>
      <c r="R22" s="200"/>
      <c r="S22" s="200"/>
      <c r="T22" s="200"/>
      <c r="U22" s="200"/>
      <c r="V22" s="200"/>
      <c r="W22" s="200"/>
    </row>
    <row r="23" spans="2:23" ht="13.5">
      <c r="B23" s="35" t="s">
        <v>136</v>
      </c>
      <c r="E23" s="90"/>
      <c r="F23" s="90" t="s">
        <v>335</v>
      </c>
      <c r="J23" s="90"/>
      <c r="L23" s="200"/>
      <c r="M23" s="200"/>
      <c r="N23" s="200"/>
      <c r="O23" s="200"/>
      <c r="P23" s="200"/>
      <c r="Q23" s="200"/>
      <c r="R23" s="200"/>
      <c r="S23" s="200"/>
      <c r="T23" s="200"/>
      <c r="U23" s="200"/>
      <c r="V23" s="200"/>
      <c r="W23" s="200"/>
    </row>
    <row r="24" spans="2:23" ht="13.5">
      <c r="B24" s="35" t="s">
        <v>137</v>
      </c>
      <c r="E24" s="90"/>
      <c r="F24" s="90" t="s">
        <v>185</v>
      </c>
      <c r="J24" s="90"/>
      <c r="L24" s="200"/>
      <c r="M24" s="200"/>
      <c r="N24" s="200"/>
      <c r="O24" s="200"/>
      <c r="P24" s="200"/>
      <c r="Q24" s="200"/>
      <c r="R24" s="200"/>
      <c r="S24" s="200"/>
      <c r="T24" s="200"/>
      <c r="U24" s="200"/>
      <c r="V24" s="200"/>
      <c r="W24" s="200"/>
    </row>
    <row r="25" spans="2:23" ht="13.5">
      <c r="B25" s="35" t="s">
        <v>138</v>
      </c>
      <c r="D25" s="90"/>
      <c r="E25" s="90"/>
      <c r="F25" s="90" t="s">
        <v>336</v>
      </c>
      <c r="I25" s="90"/>
      <c r="J25" s="90"/>
      <c r="L25" s="200"/>
      <c r="M25" s="200"/>
      <c r="N25" s="200"/>
      <c r="O25" s="200"/>
      <c r="P25" s="200"/>
      <c r="Q25" s="200"/>
      <c r="R25" s="200"/>
      <c r="S25" s="200"/>
      <c r="T25" s="200"/>
      <c r="U25" s="200"/>
      <c r="V25" s="200"/>
      <c r="W25" s="200"/>
    </row>
    <row r="26" spans="2:23" ht="13.5">
      <c r="B26" s="35" t="s">
        <v>139</v>
      </c>
      <c r="D26" s="90"/>
      <c r="F26" s="90" t="s">
        <v>188</v>
      </c>
      <c r="I26" s="90"/>
      <c r="L26" s="200"/>
      <c r="M26" s="200"/>
      <c r="N26" s="200"/>
      <c r="O26" s="200"/>
      <c r="P26" s="200"/>
      <c r="Q26" s="200"/>
      <c r="R26" s="200"/>
      <c r="S26" s="200"/>
      <c r="T26" s="200"/>
      <c r="U26" s="200"/>
      <c r="V26" s="200"/>
      <c r="W26" s="200"/>
    </row>
    <row r="27" spans="2:23" ht="13.5">
      <c r="B27" s="36" t="s">
        <v>140</v>
      </c>
      <c r="D27" s="90"/>
      <c r="E27" s="90"/>
      <c r="F27" s="90" t="s">
        <v>181</v>
      </c>
      <c r="G27" s="90"/>
      <c r="I27" s="90"/>
      <c r="J27" s="90"/>
      <c r="M27" s="200"/>
      <c r="N27" s="200"/>
      <c r="O27" s="200"/>
      <c r="P27" s="200"/>
      <c r="Q27" s="200"/>
      <c r="R27" s="200"/>
      <c r="S27" s="200"/>
      <c r="T27" s="200"/>
      <c r="U27" s="200"/>
      <c r="V27" s="200"/>
      <c r="W27" s="200"/>
    </row>
    <row r="28" spans="2:23" ht="13.5">
      <c r="B28" s="35" t="s">
        <v>77</v>
      </c>
      <c r="G28" s="90"/>
      <c r="M28" s="200"/>
      <c r="N28" s="200"/>
      <c r="O28" s="200"/>
      <c r="P28" s="200"/>
      <c r="Q28" s="200"/>
      <c r="R28" s="200"/>
      <c r="S28" s="200"/>
      <c r="T28" s="200"/>
      <c r="U28" s="200"/>
      <c r="V28" s="200"/>
      <c r="W28" s="200"/>
    </row>
    <row r="29" spans="2:23" ht="13.5">
      <c r="B29" s="35" t="s">
        <v>74</v>
      </c>
      <c r="M29" s="200"/>
      <c r="N29" s="200"/>
      <c r="O29" s="200"/>
      <c r="P29" s="200"/>
      <c r="Q29" s="200"/>
      <c r="R29" s="200"/>
      <c r="S29" s="200"/>
      <c r="T29" s="200"/>
      <c r="U29" s="200"/>
      <c r="V29" s="200"/>
      <c r="W29" s="200"/>
    </row>
    <row r="30" spans="2:23" ht="13.5">
      <c r="B30" s="35" t="s">
        <v>141</v>
      </c>
      <c r="M30" s="200"/>
      <c r="N30" s="200"/>
      <c r="O30" s="200"/>
      <c r="P30" s="200"/>
      <c r="Q30" s="200"/>
      <c r="R30" s="200"/>
      <c r="S30" s="200"/>
      <c r="T30" s="200"/>
      <c r="U30" s="200"/>
      <c r="V30" s="200"/>
      <c r="W30" s="200"/>
    </row>
    <row r="31" spans="2:23" ht="13.5">
      <c r="B31" s="35" t="s">
        <v>142</v>
      </c>
      <c r="M31" s="200"/>
      <c r="N31" s="200"/>
      <c r="O31" s="200"/>
      <c r="P31" s="200"/>
      <c r="Q31" s="200"/>
      <c r="R31" s="200"/>
      <c r="S31" s="200"/>
      <c r="T31" s="200"/>
      <c r="U31" s="200"/>
      <c r="V31" s="200"/>
      <c r="W31" s="200"/>
    </row>
    <row r="32" spans="2:23" ht="13.5">
      <c r="B32" s="35" t="s">
        <v>143</v>
      </c>
      <c r="M32" s="200"/>
      <c r="N32" s="200"/>
      <c r="O32" s="200"/>
      <c r="P32" s="200"/>
      <c r="Q32" s="200"/>
      <c r="R32" s="200"/>
      <c r="S32" s="200"/>
      <c r="T32" s="200"/>
      <c r="U32" s="200"/>
      <c r="V32" s="200"/>
      <c r="W32" s="200"/>
    </row>
    <row r="33" spans="2:23" ht="13.5">
      <c r="B33" s="35" t="s">
        <v>144</v>
      </c>
      <c r="M33" s="200"/>
      <c r="N33" s="200"/>
      <c r="O33" s="200"/>
      <c r="P33" s="200"/>
      <c r="Q33" s="200"/>
      <c r="R33" s="200"/>
      <c r="S33" s="200"/>
      <c r="T33" s="200"/>
      <c r="U33" s="200"/>
      <c r="V33" s="200"/>
      <c r="W33" s="200"/>
    </row>
    <row r="34" spans="2:23" ht="13.5">
      <c r="B34" s="36" t="s">
        <v>145</v>
      </c>
      <c r="M34" s="200"/>
      <c r="N34" s="200"/>
      <c r="O34" s="200"/>
      <c r="P34" s="200"/>
      <c r="Q34" s="200"/>
      <c r="R34" s="200"/>
      <c r="S34" s="200"/>
      <c r="T34" s="200"/>
      <c r="U34" s="200"/>
      <c r="V34" s="200"/>
      <c r="W34" s="200"/>
    </row>
    <row r="35" spans="2:23" ht="13.5">
      <c r="B35" s="35" t="s">
        <v>146</v>
      </c>
      <c r="M35" s="200"/>
      <c r="N35" s="200"/>
      <c r="O35" s="200"/>
      <c r="P35" s="200"/>
      <c r="Q35" s="200"/>
      <c r="R35" s="200"/>
      <c r="S35" s="200"/>
      <c r="T35" s="200"/>
      <c r="U35" s="200"/>
      <c r="V35" s="200"/>
      <c r="W35" s="200"/>
    </row>
    <row r="36" spans="2:23" ht="13.5">
      <c r="B36" s="35" t="s">
        <v>147</v>
      </c>
      <c r="M36" s="200"/>
      <c r="N36" s="200"/>
      <c r="O36" s="200"/>
      <c r="P36" s="200"/>
      <c r="Q36" s="200"/>
      <c r="R36" s="200"/>
      <c r="S36" s="200"/>
      <c r="T36" s="200"/>
      <c r="U36" s="200"/>
      <c r="V36" s="200"/>
      <c r="W36" s="200"/>
    </row>
    <row r="37" spans="2:23" ht="13.5">
      <c r="B37" s="35" t="s">
        <v>148</v>
      </c>
      <c r="M37" s="200"/>
      <c r="N37" s="200"/>
      <c r="O37" s="200"/>
      <c r="P37" s="200"/>
      <c r="Q37" s="200"/>
      <c r="R37" s="200"/>
      <c r="S37" s="200"/>
      <c r="T37" s="200"/>
      <c r="U37" s="200"/>
      <c r="V37" s="200"/>
      <c r="W37" s="200"/>
    </row>
    <row r="38" spans="2:23" ht="13.5">
      <c r="B38" s="35" t="s">
        <v>149</v>
      </c>
      <c r="M38" s="200"/>
      <c r="N38" s="200"/>
      <c r="O38" s="200"/>
      <c r="P38" s="200"/>
      <c r="Q38" s="200"/>
      <c r="R38" s="200"/>
      <c r="S38" s="200"/>
      <c r="T38" s="200"/>
      <c r="U38" s="200"/>
      <c r="V38" s="200"/>
      <c r="W38" s="200"/>
    </row>
    <row r="39" spans="2:23" ht="13.5">
      <c r="B39" s="37" t="s">
        <v>150</v>
      </c>
      <c r="M39" s="200"/>
      <c r="N39" s="200"/>
      <c r="O39" s="200"/>
      <c r="P39" s="200"/>
      <c r="Q39" s="200"/>
      <c r="R39" s="200"/>
      <c r="S39" s="200"/>
      <c r="T39" s="200"/>
      <c r="U39" s="200"/>
      <c r="V39" s="200"/>
      <c r="W39" s="200"/>
    </row>
    <row r="40" spans="2:23" ht="13.5">
      <c r="B40" s="35" t="s">
        <v>151</v>
      </c>
      <c r="M40" s="200"/>
      <c r="N40" s="200"/>
      <c r="O40" s="200"/>
      <c r="P40" s="200"/>
      <c r="Q40" s="200"/>
      <c r="R40" s="200"/>
      <c r="S40" s="200"/>
      <c r="T40" s="200"/>
      <c r="U40" s="200"/>
      <c r="V40" s="200"/>
      <c r="W40" s="200"/>
    </row>
    <row r="41" spans="2:23" ht="13.5">
      <c r="B41" s="35" t="s">
        <v>152</v>
      </c>
      <c r="M41" s="200"/>
      <c r="N41" s="200"/>
      <c r="O41" s="200"/>
      <c r="P41" s="200"/>
      <c r="Q41" s="200"/>
      <c r="R41" s="200"/>
      <c r="S41" s="200"/>
      <c r="T41" s="200"/>
      <c r="U41" s="200"/>
      <c r="V41" s="200"/>
      <c r="W41" s="200"/>
    </row>
    <row r="42" spans="2:23" ht="13.5">
      <c r="B42" s="36" t="s">
        <v>153</v>
      </c>
      <c r="M42" s="200"/>
      <c r="N42" s="200"/>
      <c r="O42" s="200"/>
      <c r="P42" s="200"/>
      <c r="Q42" s="200"/>
      <c r="R42" s="200"/>
      <c r="S42" s="200"/>
      <c r="T42" s="200"/>
      <c r="U42" s="200"/>
      <c r="V42" s="200"/>
      <c r="W42" s="200"/>
    </row>
    <row r="43" spans="2:23" ht="13.5">
      <c r="B43" s="36" t="s">
        <v>154</v>
      </c>
      <c r="M43" s="200"/>
      <c r="N43" s="200"/>
      <c r="O43" s="200"/>
      <c r="P43" s="200"/>
      <c r="Q43" s="200"/>
      <c r="R43" s="200"/>
      <c r="S43" s="200"/>
      <c r="T43" s="200"/>
      <c r="U43" s="200"/>
      <c r="V43" s="200"/>
      <c r="W43" s="200"/>
    </row>
    <row r="44" spans="2:23" ht="13.5">
      <c r="B44" s="36" t="s">
        <v>155</v>
      </c>
      <c r="M44" s="200"/>
      <c r="N44" s="200"/>
      <c r="O44" s="200"/>
      <c r="P44" s="200"/>
      <c r="Q44" s="200"/>
      <c r="R44" s="200"/>
      <c r="S44" s="200"/>
      <c r="T44" s="200"/>
      <c r="U44" s="200"/>
      <c r="V44" s="200"/>
      <c r="W44" s="200"/>
    </row>
    <row r="45" spans="2:23" ht="13.5">
      <c r="B45" s="35" t="s">
        <v>156</v>
      </c>
      <c r="M45" s="200"/>
      <c r="N45" s="200"/>
      <c r="O45" s="200"/>
      <c r="P45" s="200"/>
      <c r="Q45" s="200"/>
      <c r="R45" s="200"/>
      <c r="S45" s="200"/>
      <c r="T45" s="200"/>
      <c r="U45" s="200"/>
      <c r="V45" s="200"/>
      <c r="W45" s="200"/>
    </row>
    <row r="46" ht="13.5">
      <c r="B46" s="35" t="s">
        <v>157</v>
      </c>
    </row>
    <row r="47" ht="13.5">
      <c r="B47" s="35" t="s">
        <v>158</v>
      </c>
    </row>
    <row r="48" ht="13.5">
      <c r="B48" s="35" t="s">
        <v>159</v>
      </c>
    </row>
    <row r="49" ht="13.5">
      <c r="B49" s="35" t="s">
        <v>160</v>
      </c>
    </row>
    <row r="50" ht="13.5">
      <c r="B50" s="35" t="s">
        <v>161</v>
      </c>
    </row>
    <row r="51" ht="13.5">
      <c r="B51" s="35" t="s">
        <v>162</v>
      </c>
    </row>
    <row r="52" ht="13.5">
      <c r="B52" s="35" t="s">
        <v>163</v>
      </c>
    </row>
    <row r="53" ht="13.5">
      <c r="B53" s="35" t="s">
        <v>164</v>
      </c>
    </row>
    <row r="54" ht="13.5">
      <c r="B54" s="35" t="s">
        <v>165</v>
      </c>
    </row>
    <row r="55" ht="13.5">
      <c r="B55" s="35" t="s">
        <v>166</v>
      </c>
    </row>
    <row r="56" ht="13.5">
      <c r="B56" s="35" t="s">
        <v>167</v>
      </c>
    </row>
    <row r="57" ht="13.5">
      <c r="B57" s="35" t="s">
        <v>168</v>
      </c>
    </row>
    <row r="58" ht="13.5">
      <c r="B58" s="35" t="s">
        <v>169</v>
      </c>
    </row>
    <row r="59" ht="13.5">
      <c r="B59" s="35" t="s">
        <v>170</v>
      </c>
    </row>
    <row r="60" ht="13.5">
      <c r="B60" s="35" t="s">
        <v>171</v>
      </c>
    </row>
    <row r="61" ht="13.5">
      <c r="B61" s="35" t="s">
        <v>172</v>
      </c>
    </row>
    <row r="62" ht="13.5">
      <c r="B62" s="35" t="s">
        <v>173</v>
      </c>
    </row>
  </sheetData>
  <conditionalFormatting sqref="E1">
    <cfRule type="expression" priority="1" dxfId="10" stopIfTrue="1">
      <formula>COUNTIF($R1:$T1,1)=0</formula>
    </cfRule>
  </conditionalFormatting>
  <conditionalFormatting sqref="E3">
    <cfRule type="expression" priority="2" dxfId="10" stopIfTrue="1">
      <formula>COUNTIF($R1:$T1,1)=0</formula>
    </cfRule>
  </conditionalFormatting>
  <conditionalFormatting sqref="E2">
    <cfRule type="expression" priority="3" dxfId="10" stopIfTrue="1">
      <formula>COUNTIF($R1:$T1,1)=0</formula>
    </cfRule>
  </conditionalFormatting>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12"/>
  <dimension ref="A1:ET145"/>
  <sheetViews>
    <sheetView showGridLines="0" showZeros="0" zoomScale="90" zoomScaleNormal="90" zoomScaleSheetLayoutView="100" workbookViewId="0" topLeftCell="A1">
      <selection activeCell="A1" sqref="A1"/>
    </sheetView>
  </sheetViews>
  <sheetFormatPr defaultColWidth="9.00390625" defaultRowHeight="13.5"/>
  <cols>
    <col min="1" max="11" width="1.25" style="116" customWidth="1"/>
    <col min="12" max="12" width="1.4921875" style="116" customWidth="1"/>
    <col min="13" max="49" width="1.25" style="116" customWidth="1"/>
    <col min="50" max="50" width="1.875" style="116" customWidth="1"/>
    <col min="51" max="53" width="1.25" style="116" customWidth="1"/>
    <col min="54" max="54" width="1.25" style="117" customWidth="1"/>
    <col min="55" max="74" width="1.25" style="116" customWidth="1"/>
    <col min="75" max="75" width="1.25" style="4" customWidth="1"/>
    <col min="76" max="16384" width="1.25" style="116" customWidth="1"/>
  </cols>
  <sheetData>
    <row r="1" spans="1:74" s="163" customFormat="1" ht="15" customHeight="1">
      <c r="A1" s="162" t="s">
        <v>191</v>
      </c>
      <c r="B1" s="162"/>
      <c r="C1" s="162"/>
      <c r="D1" s="162"/>
      <c r="E1" s="162"/>
      <c r="F1" s="162"/>
      <c r="G1" s="162"/>
      <c r="H1" s="162"/>
      <c r="I1" s="162"/>
      <c r="K1" s="162"/>
      <c r="L1" s="162"/>
      <c r="BB1" s="164"/>
      <c r="BQ1" s="165" t="s">
        <v>215</v>
      </c>
      <c r="BS1" s="165"/>
      <c r="BT1" s="166"/>
      <c r="BU1" s="166"/>
      <c r="BV1" s="166"/>
    </row>
    <row r="2" spans="1:78" ht="15" customHeight="1" thickBot="1">
      <c r="A2" s="3"/>
      <c r="B2" s="3"/>
      <c r="C2" s="3"/>
      <c r="D2" s="3"/>
      <c r="E2" s="3"/>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614" t="s">
        <v>332</v>
      </c>
      <c r="AV2" s="614"/>
      <c r="AW2" s="614"/>
      <c r="AX2" s="614"/>
      <c r="AY2" s="614"/>
      <c r="AZ2" s="614"/>
      <c r="BA2" s="614"/>
      <c r="BB2" s="614"/>
      <c r="BC2" s="614"/>
      <c r="BD2" s="614"/>
      <c r="BE2" s="614"/>
      <c r="BF2" s="614"/>
      <c r="BG2" s="614"/>
      <c r="BH2" s="614"/>
      <c r="BI2" s="614"/>
      <c r="BJ2" s="614"/>
      <c r="BK2" s="614"/>
      <c r="BL2" s="614"/>
      <c r="BM2" s="614"/>
      <c r="BN2" s="614"/>
      <c r="BO2" s="614"/>
      <c r="BP2" s="614"/>
      <c r="BQ2" s="614"/>
      <c r="BR2" s="614"/>
      <c r="BS2" s="614"/>
      <c r="BT2" s="614"/>
      <c r="BU2" s="614"/>
      <c r="BV2" s="614"/>
      <c r="BX2" s="4"/>
      <c r="BY2" s="4"/>
      <c r="BZ2" s="4"/>
    </row>
    <row r="3" spans="1:78" ht="19.5" customHeight="1" thickBot="1" thickTop="1">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4"/>
      <c r="AA3" s="4"/>
      <c r="AB3" s="4"/>
      <c r="AC3" s="4"/>
      <c r="AD3" s="4"/>
      <c r="AE3" s="4"/>
      <c r="AF3" s="4"/>
      <c r="AG3" s="4"/>
      <c r="AH3" s="4"/>
      <c r="AI3" s="4"/>
      <c r="AJ3" s="4"/>
      <c r="AK3" s="4"/>
      <c r="AL3" s="4"/>
      <c r="AM3" s="4"/>
      <c r="AN3" s="4"/>
      <c r="AO3" s="4"/>
      <c r="AP3" s="4"/>
      <c r="AQ3" s="4"/>
      <c r="AR3" s="4"/>
      <c r="AS3" s="4"/>
      <c r="AT3" s="4"/>
      <c r="AU3" s="594" t="s">
        <v>205</v>
      </c>
      <c r="AV3" s="595"/>
      <c r="AW3" s="595"/>
      <c r="AX3" s="595"/>
      <c r="AY3" s="595"/>
      <c r="AZ3" s="596"/>
      <c r="BA3" s="591" t="s">
        <v>13</v>
      </c>
      <c r="BB3" s="592"/>
      <c r="BC3" s="592"/>
      <c r="BD3" s="592"/>
      <c r="BE3" s="592">
        <f>'記入シート'!E12</f>
        <v>0</v>
      </c>
      <c r="BF3" s="592"/>
      <c r="BG3" s="592"/>
      <c r="BH3" s="592" t="s">
        <v>14</v>
      </c>
      <c r="BI3" s="592"/>
      <c r="BJ3" s="592"/>
      <c r="BK3" s="592">
        <f>'記入シート'!G12</f>
        <v>0</v>
      </c>
      <c r="BL3" s="592"/>
      <c r="BM3" s="592"/>
      <c r="BN3" s="592" t="s">
        <v>15</v>
      </c>
      <c r="BO3" s="592"/>
      <c r="BP3" s="592"/>
      <c r="BQ3" s="592">
        <f>'記入シート'!I12</f>
        <v>0</v>
      </c>
      <c r="BR3" s="592"/>
      <c r="BS3" s="592"/>
      <c r="BT3" s="592" t="s">
        <v>16</v>
      </c>
      <c r="BU3" s="592"/>
      <c r="BV3" s="598"/>
      <c r="BX3" s="4"/>
      <c r="BY3" s="4"/>
      <c r="BZ3" s="4"/>
    </row>
    <row r="4" spans="26:78" ht="9.75" customHeight="1" thickTop="1">
      <c r="Z4" s="4"/>
      <c r="AA4" s="4"/>
      <c r="AB4" s="4"/>
      <c r="AC4" s="4"/>
      <c r="AD4" s="4"/>
      <c r="AE4" s="4"/>
      <c r="AF4" s="4"/>
      <c r="AG4" s="4"/>
      <c r="AH4" s="4"/>
      <c r="AI4" s="4"/>
      <c r="AJ4" s="4"/>
      <c r="AK4" s="4"/>
      <c r="AL4" s="4"/>
      <c r="AM4" s="4"/>
      <c r="AN4" s="4"/>
      <c r="AO4" s="4"/>
      <c r="AP4" s="4"/>
      <c r="AQ4" s="4"/>
      <c r="AR4" s="4"/>
      <c r="AS4" s="4"/>
      <c r="AT4" s="4"/>
      <c r="AU4" s="4"/>
      <c r="AV4" s="4"/>
      <c r="AW4" s="6"/>
      <c r="AX4" s="6"/>
      <c r="AY4" s="6"/>
      <c r="AZ4" s="6"/>
      <c r="BA4" s="6"/>
      <c r="BB4" s="7"/>
      <c r="BC4" s="7"/>
      <c r="BD4" s="7"/>
      <c r="BE4" s="7"/>
      <c r="BF4" s="7"/>
      <c r="BG4" s="7"/>
      <c r="BH4" s="7"/>
      <c r="BI4" s="7"/>
      <c r="BJ4" s="7"/>
      <c r="BK4" s="7"/>
      <c r="BL4" s="7"/>
      <c r="BM4" s="7"/>
      <c r="BN4" s="7"/>
      <c r="BO4" s="7"/>
      <c r="BP4" s="7"/>
      <c r="BQ4" s="7"/>
      <c r="BR4" s="7"/>
      <c r="BS4" s="7"/>
      <c r="BT4" s="7"/>
      <c r="BU4" s="7"/>
      <c r="BV4" s="7"/>
      <c r="BX4" s="4"/>
      <c r="BY4" s="4"/>
      <c r="BZ4" s="4"/>
    </row>
    <row r="5" spans="1:78" ht="19.5" customHeight="1">
      <c r="A5" s="118" t="s">
        <v>17</v>
      </c>
      <c r="Z5" s="4"/>
      <c r="AA5" s="4"/>
      <c r="AB5" s="4"/>
      <c r="AC5" s="4"/>
      <c r="AD5" s="4"/>
      <c r="AE5" s="4"/>
      <c r="AF5" s="4"/>
      <c r="AG5" s="4"/>
      <c r="AH5" s="4"/>
      <c r="AI5" s="4"/>
      <c r="AJ5" s="4"/>
      <c r="AK5" s="4"/>
      <c r="AL5" s="4"/>
      <c r="AM5" s="4"/>
      <c r="AN5" s="4"/>
      <c r="AO5" s="4"/>
      <c r="AP5" s="4"/>
      <c r="AQ5" s="4"/>
      <c r="AR5" s="4"/>
      <c r="AS5" s="4"/>
      <c r="AT5" s="4"/>
      <c r="AU5" s="4"/>
      <c r="AV5" s="4"/>
      <c r="AW5" s="6"/>
      <c r="AX5" s="6"/>
      <c r="AY5" s="6"/>
      <c r="AZ5" s="6"/>
      <c r="BA5" s="6"/>
      <c r="BB5" s="7"/>
      <c r="BC5" s="7"/>
      <c r="BD5" s="7"/>
      <c r="BE5" s="7"/>
      <c r="BF5" s="7"/>
      <c r="BG5" s="7"/>
      <c r="BH5" s="7"/>
      <c r="BI5" s="7"/>
      <c r="BJ5" s="7"/>
      <c r="BK5" s="7"/>
      <c r="BL5" s="7"/>
      <c r="BM5" s="7"/>
      <c r="BN5" s="7"/>
      <c r="BO5" s="7"/>
      <c r="BP5" s="7"/>
      <c r="BQ5" s="7"/>
      <c r="BR5" s="7"/>
      <c r="BS5" s="7"/>
      <c r="BT5" s="7"/>
      <c r="BU5" s="7"/>
      <c r="BV5" s="7"/>
      <c r="BX5" s="4"/>
      <c r="BY5" s="4"/>
      <c r="BZ5" s="4"/>
    </row>
    <row r="6" spans="1:74" ht="15" customHeight="1">
      <c r="A6" s="118" t="s">
        <v>48</v>
      </c>
      <c r="AY6" s="8"/>
      <c r="AZ6" s="8"/>
      <c r="BA6" s="8"/>
      <c r="BB6" s="8"/>
      <c r="BC6" s="8"/>
      <c r="BD6" s="8"/>
      <c r="BE6" s="8"/>
      <c r="BF6" s="8"/>
      <c r="BG6" s="8"/>
      <c r="BH6" s="8"/>
      <c r="BI6" s="8"/>
      <c r="BJ6" s="8"/>
      <c r="BK6" s="8"/>
      <c r="BL6" s="8"/>
      <c r="BM6" s="8"/>
      <c r="BN6" s="8"/>
      <c r="BP6" s="8"/>
      <c r="BQ6" s="8"/>
      <c r="BR6" s="8"/>
      <c r="BS6" s="8"/>
      <c r="BT6" s="8"/>
      <c r="BU6" s="8"/>
      <c r="BV6" s="8"/>
    </row>
    <row r="7" spans="1:75" s="161" customFormat="1" ht="24.75" customHeight="1">
      <c r="A7" s="617" t="s">
        <v>192</v>
      </c>
      <c r="B7" s="617"/>
      <c r="C7" s="617"/>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160"/>
    </row>
    <row r="8" ht="13.5"/>
    <row r="9" spans="1:78" ht="34.5" customHeight="1">
      <c r="A9" s="618" t="s">
        <v>261</v>
      </c>
      <c r="B9" s="618"/>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8"/>
      <c r="AY9" s="618"/>
      <c r="AZ9" s="618"/>
      <c r="BA9" s="618"/>
      <c r="BB9" s="618"/>
      <c r="BC9" s="618"/>
      <c r="BD9" s="618"/>
      <c r="BE9" s="618"/>
      <c r="BF9" s="618"/>
      <c r="BG9" s="618"/>
      <c r="BH9" s="618"/>
      <c r="BI9" s="618"/>
      <c r="BJ9" s="618"/>
      <c r="BK9" s="618"/>
      <c r="BL9" s="618"/>
      <c r="BM9" s="618"/>
      <c r="BN9" s="618"/>
      <c r="BO9" s="618"/>
      <c r="BP9" s="618"/>
      <c r="BQ9" s="618"/>
      <c r="BR9" s="618"/>
      <c r="BS9" s="618"/>
      <c r="BT9" s="618"/>
      <c r="BU9" s="618"/>
      <c r="BV9" s="618"/>
      <c r="BW9" s="119"/>
      <c r="BX9" s="4"/>
      <c r="BY9" s="4"/>
      <c r="BZ9" s="4"/>
    </row>
    <row r="10" spans="1:78" ht="19.5" customHeight="1" thickBot="1">
      <c r="A10" s="10" t="s">
        <v>221</v>
      </c>
      <c r="B10" s="3"/>
      <c r="C10" s="118"/>
      <c r="D10" s="118"/>
      <c r="E10" s="118"/>
      <c r="F10" s="118"/>
      <c r="G10" s="118"/>
      <c r="H10" s="118"/>
      <c r="I10" s="118"/>
      <c r="J10" s="118"/>
      <c r="K10" s="118"/>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11"/>
      <c r="BC10" s="4"/>
      <c r="BD10" s="4"/>
      <c r="BE10" s="4"/>
      <c r="BF10" s="4"/>
      <c r="BG10" s="4"/>
      <c r="BH10" s="4"/>
      <c r="BI10" s="4"/>
      <c r="BJ10" s="4"/>
      <c r="BK10" s="4"/>
      <c r="BL10" s="4"/>
      <c r="BM10" s="4"/>
      <c r="BN10" s="4"/>
      <c r="BO10" s="4"/>
      <c r="BP10" s="4"/>
      <c r="BQ10" s="4"/>
      <c r="BR10" s="4"/>
      <c r="BS10" s="4"/>
      <c r="BT10" s="4"/>
      <c r="BU10" s="4"/>
      <c r="BV10" s="4"/>
      <c r="BX10" s="4"/>
      <c r="BY10" s="4"/>
      <c r="BZ10" s="4"/>
    </row>
    <row r="11" spans="1:91" s="157" customFormat="1" ht="19.5" customHeight="1" thickTop="1">
      <c r="A11" s="589" t="s">
        <v>18</v>
      </c>
      <c r="B11" s="570"/>
      <c r="C11" s="570"/>
      <c r="D11" s="570"/>
      <c r="E11" s="570"/>
      <c r="F11" s="570"/>
      <c r="G11" s="570"/>
      <c r="H11" s="571"/>
      <c r="I11" s="575" t="s">
        <v>19</v>
      </c>
      <c r="J11" s="576"/>
      <c r="K11" s="576"/>
      <c r="L11" s="576"/>
      <c r="M11" s="576"/>
      <c r="N11" s="587">
        <f>ASC('記入シート'!C15)</f>
      </c>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8"/>
      <c r="AM11" s="12"/>
      <c r="AN11" s="13"/>
      <c r="AO11" s="181"/>
      <c r="AP11" s="14"/>
      <c r="AQ11" s="14"/>
      <c r="AR11" s="14"/>
      <c r="AS11" s="14"/>
      <c r="AT11" s="14"/>
      <c r="AU11" s="182"/>
      <c r="AV11" s="600" t="s">
        <v>50</v>
      </c>
      <c r="AW11" s="601"/>
      <c r="AX11" s="604" t="s">
        <v>241</v>
      </c>
      <c r="AY11" s="575" t="s">
        <v>19</v>
      </c>
      <c r="AZ11" s="576"/>
      <c r="BA11" s="576"/>
      <c r="BB11" s="576"/>
      <c r="BC11" s="576"/>
      <c r="BD11" s="587">
        <f>ASC('記入シート'!C17)</f>
      </c>
      <c r="BE11" s="587"/>
      <c r="BF11" s="587"/>
      <c r="BG11" s="587"/>
      <c r="BH11" s="587"/>
      <c r="BI11" s="587"/>
      <c r="BJ11" s="587"/>
      <c r="BK11" s="587"/>
      <c r="BL11" s="587"/>
      <c r="BM11" s="587"/>
      <c r="BN11" s="587"/>
      <c r="BO11" s="587"/>
      <c r="BP11" s="587"/>
      <c r="BQ11" s="587"/>
      <c r="BR11" s="587"/>
      <c r="BS11" s="587"/>
      <c r="BT11" s="587"/>
      <c r="BU11" s="587"/>
      <c r="BV11" s="606"/>
      <c r="BW11" s="4"/>
      <c r="BX11" s="4"/>
      <c r="BY11" s="11"/>
      <c r="BZ11" s="11"/>
      <c r="CA11" s="11"/>
      <c r="CB11" s="11"/>
      <c r="CC11" s="11"/>
      <c r="CD11" s="11"/>
      <c r="CE11" s="11"/>
      <c r="CF11" s="11"/>
      <c r="CG11" s="11"/>
      <c r="CH11" s="158"/>
      <c r="CI11" s="15"/>
      <c r="CJ11" s="15"/>
      <c r="CK11" s="158"/>
      <c r="CL11" s="158"/>
      <c r="CM11" s="158"/>
    </row>
    <row r="12" spans="1:91" s="157" customFormat="1" ht="49.5" customHeight="1">
      <c r="A12" s="590"/>
      <c r="B12" s="530"/>
      <c r="C12" s="530"/>
      <c r="D12" s="530"/>
      <c r="E12" s="530"/>
      <c r="F12" s="530"/>
      <c r="G12" s="530"/>
      <c r="H12" s="531"/>
      <c r="I12" s="557">
        <f>'記入シート'!C16</f>
        <v>0</v>
      </c>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9"/>
      <c r="AM12" s="16"/>
      <c r="AN12" s="159"/>
      <c r="AO12" s="159"/>
      <c r="AP12" s="11"/>
      <c r="AQ12" s="11"/>
      <c r="AR12" s="11"/>
      <c r="AS12" s="11"/>
      <c r="AT12" s="11"/>
      <c r="AU12" s="15"/>
      <c r="AV12" s="602"/>
      <c r="AW12" s="603"/>
      <c r="AX12" s="605"/>
      <c r="AY12" s="557">
        <f>'記入シート'!C18</f>
        <v>0</v>
      </c>
      <c r="AZ12" s="558"/>
      <c r="BA12" s="558"/>
      <c r="BB12" s="558"/>
      <c r="BC12" s="558"/>
      <c r="BD12" s="558"/>
      <c r="BE12" s="558"/>
      <c r="BF12" s="558"/>
      <c r="BG12" s="558"/>
      <c r="BH12" s="558"/>
      <c r="BI12" s="558"/>
      <c r="BJ12" s="558"/>
      <c r="BK12" s="558"/>
      <c r="BL12" s="558"/>
      <c r="BM12" s="558"/>
      <c r="BN12" s="558"/>
      <c r="BO12" s="558"/>
      <c r="BP12" s="558"/>
      <c r="BQ12" s="558"/>
      <c r="BR12" s="558"/>
      <c r="BS12" s="558"/>
      <c r="BT12" s="558"/>
      <c r="BU12" s="558"/>
      <c r="BV12" s="597"/>
      <c r="BW12" s="4"/>
      <c r="BX12" s="4"/>
      <c r="BY12" s="11"/>
      <c r="BZ12" s="11"/>
      <c r="CA12" s="11"/>
      <c r="CB12" s="11"/>
      <c r="CC12" s="11"/>
      <c r="CD12" s="11"/>
      <c r="CE12" s="11"/>
      <c r="CF12" s="11"/>
      <c r="CG12" s="11"/>
      <c r="CH12" s="15"/>
      <c r="CI12" s="15"/>
      <c r="CJ12" s="15"/>
      <c r="CK12" s="158"/>
      <c r="CL12" s="158"/>
      <c r="CM12" s="158"/>
    </row>
    <row r="13" spans="1:91" s="157" customFormat="1" ht="19.5" customHeight="1">
      <c r="A13" s="585" t="s">
        <v>49</v>
      </c>
      <c r="B13" s="515"/>
      <c r="C13" s="515"/>
      <c r="D13" s="515"/>
      <c r="E13" s="515"/>
      <c r="F13" s="515"/>
      <c r="G13" s="515"/>
      <c r="H13" s="516"/>
      <c r="I13" s="517">
        <f>MID('記入シート'!C19,1,1)</f>
      </c>
      <c r="J13" s="512"/>
      <c r="K13" s="511">
        <f>MID('記入シート'!C19,2,1)</f>
      </c>
      <c r="L13" s="512"/>
      <c r="M13" s="511">
        <f>MID('記入シート'!C19,3,1)</f>
      </c>
      <c r="N13" s="512"/>
      <c r="O13" s="511" t="s">
        <v>57</v>
      </c>
      <c r="P13" s="512"/>
      <c r="Q13" s="511">
        <f>MID('記入シート'!F19,1,1)</f>
      </c>
      <c r="R13" s="512"/>
      <c r="S13" s="511">
        <f>MID('記入シート'!F19,2,1)</f>
      </c>
      <c r="T13" s="512"/>
      <c r="U13" s="511">
        <f>MID('記入シート'!F19,3,1)</f>
      </c>
      <c r="V13" s="512"/>
      <c r="W13" s="511">
        <f>MID('記入シート'!F19,4,1)</f>
      </c>
      <c r="X13" s="513"/>
      <c r="Y13" s="514" t="s">
        <v>240</v>
      </c>
      <c r="Z13" s="515"/>
      <c r="AA13" s="515"/>
      <c r="AB13" s="515"/>
      <c r="AC13" s="515"/>
      <c r="AD13" s="515"/>
      <c r="AE13" s="515"/>
      <c r="AF13" s="516"/>
      <c r="AG13" s="526">
        <f>IF('記入シート'!C20="選択してください","",'記入シート'!C20)</f>
        <v>0</v>
      </c>
      <c r="AH13" s="527"/>
      <c r="AI13" s="527"/>
      <c r="AJ13" s="527"/>
      <c r="AK13" s="527"/>
      <c r="AL13" s="527"/>
      <c r="AM13" s="527"/>
      <c r="AN13" s="527"/>
      <c r="AO13" s="527"/>
      <c r="AP13" s="527"/>
      <c r="AQ13" s="527"/>
      <c r="AR13" s="527"/>
      <c r="AS13" s="527"/>
      <c r="AT13" s="527"/>
      <c r="AU13" s="527"/>
      <c r="AV13" s="527"/>
      <c r="AW13" s="527"/>
      <c r="AX13" s="527"/>
      <c r="AY13" s="527"/>
      <c r="AZ13" s="527"/>
      <c r="BA13" s="527"/>
      <c r="BB13" s="527"/>
      <c r="BC13" s="527"/>
      <c r="BD13" s="527"/>
      <c r="BE13" s="527"/>
      <c r="BF13" s="527"/>
      <c r="BG13" s="527"/>
      <c r="BH13" s="527"/>
      <c r="BI13" s="527"/>
      <c r="BJ13" s="527"/>
      <c r="BK13" s="527"/>
      <c r="BL13" s="527"/>
      <c r="BM13" s="527"/>
      <c r="BN13" s="527"/>
      <c r="BO13" s="527"/>
      <c r="BP13" s="527"/>
      <c r="BQ13" s="527"/>
      <c r="BR13" s="527"/>
      <c r="BS13" s="527"/>
      <c r="BT13" s="527"/>
      <c r="BU13" s="527"/>
      <c r="BV13" s="599"/>
      <c r="BW13" s="11"/>
      <c r="BX13" s="11"/>
      <c r="BY13" s="11"/>
      <c r="BZ13" s="11"/>
      <c r="CA13" s="158"/>
      <c r="CB13" s="158"/>
      <c r="CC13" s="158"/>
      <c r="CD13" s="158"/>
      <c r="CE13" s="158"/>
      <c r="CF13" s="158"/>
      <c r="CG13" s="158"/>
      <c r="CH13" s="158"/>
      <c r="CI13" s="158"/>
      <c r="CJ13" s="158"/>
      <c r="CK13" s="158"/>
      <c r="CM13" s="158"/>
    </row>
    <row r="14" spans="1:78" s="157" customFormat="1" ht="19.5" customHeight="1">
      <c r="A14" s="578" t="s">
        <v>206</v>
      </c>
      <c r="B14" s="579"/>
      <c r="C14" s="579"/>
      <c r="D14" s="579"/>
      <c r="E14" s="579"/>
      <c r="F14" s="579"/>
      <c r="G14" s="579"/>
      <c r="H14" s="580"/>
      <c r="I14" s="547" t="s">
        <v>58</v>
      </c>
      <c r="J14" s="548"/>
      <c r="K14" s="548"/>
      <c r="L14" s="548"/>
      <c r="M14" s="548"/>
      <c r="N14" s="549" t="str">
        <f>ASC(CONCATENATE('記入シート'!C21,"  ",'記入シート'!C23))</f>
        <v>  </v>
      </c>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549"/>
      <c r="AW14" s="549"/>
      <c r="AX14" s="549"/>
      <c r="AY14" s="549"/>
      <c r="AZ14" s="549"/>
      <c r="BA14" s="549"/>
      <c r="BB14" s="549"/>
      <c r="BC14" s="549"/>
      <c r="BD14" s="549"/>
      <c r="BE14" s="549"/>
      <c r="BF14" s="549"/>
      <c r="BG14" s="549"/>
      <c r="BH14" s="549"/>
      <c r="BI14" s="549"/>
      <c r="BJ14" s="549"/>
      <c r="BK14" s="549"/>
      <c r="BL14" s="549"/>
      <c r="BM14" s="549"/>
      <c r="BN14" s="549"/>
      <c r="BO14" s="549"/>
      <c r="BP14" s="549"/>
      <c r="BQ14" s="549"/>
      <c r="BR14" s="549"/>
      <c r="BS14" s="549"/>
      <c r="BT14" s="549"/>
      <c r="BU14" s="549"/>
      <c r="BV14" s="584"/>
      <c r="BW14" s="4"/>
      <c r="BX14" s="4"/>
      <c r="BY14" s="4"/>
      <c r="BZ14" s="4"/>
    </row>
    <row r="15" spans="1:78" s="157" customFormat="1" ht="34.5" customHeight="1" thickBot="1">
      <c r="A15" s="581"/>
      <c r="B15" s="582"/>
      <c r="C15" s="582"/>
      <c r="D15" s="582"/>
      <c r="E15" s="582"/>
      <c r="F15" s="582"/>
      <c r="G15" s="582"/>
      <c r="H15" s="583"/>
      <c r="I15" s="536" t="str">
        <f>CONCATENATE('記入シート'!C22,"  ",'記入シート'!C24)</f>
        <v>  </v>
      </c>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537"/>
      <c r="AW15" s="537"/>
      <c r="AX15" s="537"/>
      <c r="AY15" s="537"/>
      <c r="AZ15" s="537"/>
      <c r="BA15" s="537"/>
      <c r="BB15" s="537"/>
      <c r="BC15" s="537"/>
      <c r="BD15" s="537"/>
      <c r="BE15" s="537"/>
      <c r="BF15" s="537"/>
      <c r="BG15" s="537"/>
      <c r="BH15" s="537"/>
      <c r="BI15" s="537"/>
      <c r="BJ15" s="537"/>
      <c r="BK15" s="537"/>
      <c r="BL15" s="537"/>
      <c r="BM15" s="537"/>
      <c r="BN15" s="537"/>
      <c r="BO15" s="537"/>
      <c r="BP15" s="537"/>
      <c r="BQ15" s="537"/>
      <c r="BR15" s="537"/>
      <c r="BS15" s="537"/>
      <c r="BT15" s="537"/>
      <c r="BU15" s="537"/>
      <c r="BV15" s="586"/>
      <c r="BW15" s="4"/>
      <c r="BX15" s="4"/>
      <c r="BY15" s="4"/>
      <c r="BZ15" s="4"/>
    </row>
    <row r="16" spans="1:150" s="157" customFormat="1" ht="19.5" customHeight="1" thickBot="1" thickTop="1">
      <c r="A16" s="572" t="s">
        <v>21</v>
      </c>
      <c r="B16" s="573"/>
      <c r="C16" s="573"/>
      <c r="D16" s="573"/>
      <c r="E16" s="573"/>
      <c r="F16" s="573"/>
      <c r="G16" s="573"/>
      <c r="H16" s="573"/>
      <c r="I16" s="573"/>
      <c r="J16" s="573"/>
      <c r="K16" s="573"/>
      <c r="L16" s="574"/>
      <c r="M16" s="577">
        <f>MID('記入シート'!C25,1,1)</f>
      </c>
      <c r="N16" s="545"/>
      <c r="O16" s="544">
        <f>MID('記入シート'!C25,2,1)</f>
      </c>
      <c r="P16" s="545"/>
      <c r="Q16" s="544">
        <f>MID('記入シート'!C25,3,1)</f>
      </c>
      <c r="R16" s="545"/>
      <c r="S16" s="544">
        <f>MID('記入シート'!C25,4,1)</f>
      </c>
      <c r="T16" s="545"/>
      <c r="U16" s="544">
        <f>MID('記入シート'!C25,5,1)</f>
      </c>
      <c r="V16" s="545"/>
      <c r="W16" s="544">
        <f>MID('記入シート'!C25,6,1)</f>
      </c>
      <c r="X16" s="545"/>
      <c r="Y16" s="544">
        <f>MID('記入シート'!C25,7,1)</f>
      </c>
      <c r="Z16" s="545"/>
      <c r="AA16" s="544">
        <f>MID('記入シート'!C25,8,1)</f>
      </c>
      <c r="AB16" s="545"/>
      <c r="AC16" s="544">
        <f>MID('記入シート'!C25,9,1)</f>
      </c>
      <c r="AD16" s="545"/>
      <c r="AE16" s="544">
        <f>MID('記入シート'!C25,10,1)</f>
      </c>
      <c r="AF16" s="545"/>
      <c r="AG16" s="544">
        <f>MID('記入シート'!C25,11,1)</f>
      </c>
      <c r="AH16" s="545"/>
      <c r="AI16" s="544">
        <f>MID('記入シート'!C25,12,1)</f>
      </c>
      <c r="AJ16" s="545"/>
      <c r="AK16" s="544">
        <f>MID('記入シート'!C25,13,1)</f>
      </c>
      <c r="AL16" s="568"/>
      <c r="AM16" s="565" t="s">
        <v>22</v>
      </c>
      <c r="AN16" s="566"/>
      <c r="AO16" s="566"/>
      <c r="AP16" s="566"/>
      <c r="AQ16" s="566"/>
      <c r="AR16" s="566"/>
      <c r="AS16" s="566"/>
      <c r="AT16" s="566"/>
      <c r="AU16" s="566"/>
      <c r="AV16" s="567"/>
      <c r="AW16" s="546">
        <f>MID('記入シート'!O25,1,1)</f>
      </c>
      <c r="AX16" s="540"/>
      <c r="AY16" s="539">
        <f>MID('記入シート'!O25,2,1)</f>
      </c>
      <c r="AZ16" s="540"/>
      <c r="BA16" s="539">
        <f>MID('記入シート'!O25,3,1)</f>
      </c>
      <c r="BB16" s="540"/>
      <c r="BC16" s="539">
        <f>MID('記入シート'!O25,4,1)</f>
      </c>
      <c r="BD16" s="540"/>
      <c r="BE16" s="539">
        <f>MID('記入シート'!O25,5,1)</f>
      </c>
      <c r="BF16" s="540"/>
      <c r="BG16" s="539">
        <f>MID('記入シート'!O25,6,1)</f>
      </c>
      <c r="BH16" s="540"/>
      <c r="BI16" s="539">
        <f>MID('記入シート'!O25,7,1)</f>
      </c>
      <c r="BJ16" s="540"/>
      <c r="BK16" s="539">
        <f>MID('記入シート'!O25,8,1)</f>
      </c>
      <c r="BL16" s="540"/>
      <c r="BM16" s="539">
        <f>MID('記入シート'!O25,9,1)</f>
      </c>
      <c r="BN16" s="540"/>
      <c r="BO16" s="539">
        <f>MID('記入シート'!O25,10,1)</f>
      </c>
      <c r="BP16" s="540"/>
      <c r="BQ16" s="539">
        <f>MID('記入シート'!O25,11,1)</f>
      </c>
      <c r="BR16" s="540"/>
      <c r="BS16" s="539">
        <f>MID('記入シート'!O25,12,1)</f>
      </c>
      <c r="BT16" s="540"/>
      <c r="BU16" s="539" t="s">
        <v>277</v>
      </c>
      <c r="BV16" s="543"/>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row>
    <row r="17" spans="1:78" s="157" customFormat="1" ht="19.5" customHeight="1" thickTop="1">
      <c r="A17" s="569" t="s">
        <v>242</v>
      </c>
      <c r="B17" s="570"/>
      <c r="C17" s="570"/>
      <c r="D17" s="570"/>
      <c r="E17" s="570"/>
      <c r="F17" s="570"/>
      <c r="G17" s="570"/>
      <c r="H17" s="570"/>
      <c r="I17" s="570"/>
      <c r="J17" s="570"/>
      <c r="K17" s="570"/>
      <c r="L17" s="571"/>
      <c r="M17" s="575" t="s">
        <v>23</v>
      </c>
      <c r="N17" s="576"/>
      <c r="O17" s="576"/>
      <c r="P17" s="576"/>
      <c r="Q17" s="576"/>
      <c r="R17" s="541">
        <f>ASC('記入シート'!C26)</f>
      </c>
      <c r="S17" s="541"/>
      <c r="T17" s="541"/>
      <c r="U17" s="541"/>
      <c r="V17" s="541"/>
      <c r="W17" s="541"/>
      <c r="X17" s="541"/>
      <c r="Y17" s="541"/>
      <c r="Z17" s="541"/>
      <c r="AA17" s="541"/>
      <c r="AB17" s="541"/>
      <c r="AC17" s="541"/>
      <c r="AD17" s="541"/>
      <c r="AE17" s="541"/>
      <c r="AF17" s="541"/>
      <c r="AG17" s="541"/>
      <c r="AH17" s="541"/>
      <c r="AI17" s="541"/>
      <c r="AJ17" s="541"/>
      <c r="AK17" s="541"/>
      <c r="AL17" s="541"/>
      <c r="AM17" s="541"/>
      <c r="AN17" s="541"/>
      <c r="AO17" s="541"/>
      <c r="AP17" s="541"/>
      <c r="AQ17" s="541"/>
      <c r="AR17" s="541"/>
      <c r="AS17" s="541"/>
      <c r="AT17" s="541"/>
      <c r="AU17" s="541"/>
      <c r="AV17" s="541"/>
      <c r="AW17" s="541"/>
      <c r="AX17" s="541"/>
      <c r="AY17" s="541"/>
      <c r="AZ17" s="541"/>
      <c r="BA17" s="541"/>
      <c r="BB17" s="541"/>
      <c r="BC17" s="541"/>
      <c r="BD17" s="541"/>
      <c r="BE17" s="541"/>
      <c r="BF17" s="541"/>
      <c r="BG17" s="541"/>
      <c r="BH17" s="541"/>
      <c r="BI17" s="541"/>
      <c r="BJ17" s="541"/>
      <c r="BK17" s="541"/>
      <c r="BL17" s="541"/>
      <c r="BM17" s="541"/>
      <c r="BN17" s="541"/>
      <c r="BO17" s="541"/>
      <c r="BP17" s="541"/>
      <c r="BQ17" s="541"/>
      <c r="BR17" s="541"/>
      <c r="BS17" s="541"/>
      <c r="BT17" s="541"/>
      <c r="BU17" s="541"/>
      <c r="BV17" s="542"/>
      <c r="BW17" s="4"/>
      <c r="BX17" s="4"/>
      <c r="BY17" s="4"/>
      <c r="BZ17" s="4"/>
    </row>
    <row r="18" spans="1:91" s="157" customFormat="1" ht="34.5" customHeight="1">
      <c r="A18" s="529"/>
      <c r="B18" s="530"/>
      <c r="C18" s="530"/>
      <c r="D18" s="530"/>
      <c r="E18" s="530"/>
      <c r="F18" s="530"/>
      <c r="G18" s="530"/>
      <c r="H18" s="530"/>
      <c r="I18" s="530"/>
      <c r="J18" s="530"/>
      <c r="K18" s="530"/>
      <c r="L18" s="531"/>
      <c r="M18" s="536">
        <f>'記入シート'!C27</f>
        <v>0</v>
      </c>
      <c r="N18" s="537"/>
      <c r="O18" s="537"/>
      <c r="P18" s="537"/>
      <c r="Q18" s="537"/>
      <c r="R18" s="537"/>
      <c r="S18" s="537"/>
      <c r="T18" s="537"/>
      <c r="U18" s="537"/>
      <c r="V18" s="537"/>
      <c r="W18" s="537"/>
      <c r="X18" s="537"/>
      <c r="Y18" s="537"/>
      <c r="Z18" s="537"/>
      <c r="AA18" s="537"/>
      <c r="AB18" s="537"/>
      <c r="AC18" s="537"/>
      <c r="AD18" s="537"/>
      <c r="AE18" s="537"/>
      <c r="AF18" s="537"/>
      <c r="AG18" s="537"/>
      <c r="AH18" s="537"/>
      <c r="AI18" s="537"/>
      <c r="AJ18" s="537"/>
      <c r="AK18" s="537"/>
      <c r="AL18" s="537"/>
      <c r="AM18" s="537"/>
      <c r="AN18" s="537"/>
      <c r="AO18" s="537"/>
      <c r="AP18" s="537"/>
      <c r="AQ18" s="537"/>
      <c r="AR18" s="537"/>
      <c r="AS18" s="537"/>
      <c r="AT18" s="537"/>
      <c r="AU18" s="537"/>
      <c r="AV18" s="537"/>
      <c r="AW18" s="537"/>
      <c r="AX18" s="537"/>
      <c r="AY18" s="537"/>
      <c r="AZ18" s="537"/>
      <c r="BA18" s="537"/>
      <c r="BB18" s="537"/>
      <c r="BC18" s="537"/>
      <c r="BD18" s="537"/>
      <c r="BE18" s="537"/>
      <c r="BF18" s="537"/>
      <c r="BG18" s="537"/>
      <c r="BH18" s="537"/>
      <c r="BI18" s="537"/>
      <c r="BJ18" s="537"/>
      <c r="BK18" s="537"/>
      <c r="BL18" s="537"/>
      <c r="BM18" s="537"/>
      <c r="BN18" s="537"/>
      <c r="BO18" s="537"/>
      <c r="BP18" s="537"/>
      <c r="BQ18" s="537"/>
      <c r="BR18" s="537"/>
      <c r="BS18" s="537"/>
      <c r="BT18" s="537"/>
      <c r="BU18" s="537"/>
      <c r="BV18" s="538"/>
      <c r="BW18" s="4"/>
      <c r="BX18" s="4"/>
      <c r="BY18" s="11"/>
      <c r="BZ18" s="11"/>
      <c r="CA18" s="11"/>
      <c r="CB18" s="11"/>
      <c r="CC18" s="11"/>
      <c r="CD18" s="11"/>
      <c r="CE18" s="11"/>
      <c r="CF18" s="11"/>
      <c r="CG18" s="11"/>
      <c r="CH18" s="158"/>
      <c r="CI18" s="15"/>
      <c r="CJ18" s="15"/>
      <c r="CK18" s="158"/>
      <c r="CL18" s="158"/>
      <c r="CM18" s="158"/>
    </row>
    <row r="19" spans="1:91" s="157" customFormat="1" ht="34.5" customHeight="1">
      <c r="A19" s="529" t="s">
        <v>271</v>
      </c>
      <c r="B19" s="530"/>
      <c r="C19" s="530"/>
      <c r="D19" s="530"/>
      <c r="E19" s="530"/>
      <c r="F19" s="530"/>
      <c r="G19" s="530"/>
      <c r="H19" s="530"/>
      <c r="I19" s="530"/>
      <c r="J19" s="530"/>
      <c r="K19" s="530"/>
      <c r="L19" s="531"/>
      <c r="M19" s="532">
        <f>'記入シート'!C28</f>
        <v>0</v>
      </c>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c r="AO19" s="533"/>
      <c r="AP19" s="533"/>
      <c r="AQ19" s="533"/>
      <c r="AR19" s="533"/>
      <c r="AS19" s="533"/>
      <c r="AT19" s="533"/>
      <c r="AU19" s="533"/>
      <c r="AV19" s="533"/>
      <c r="AW19" s="534"/>
      <c r="AX19" s="534"/>
      <c r="AY19" s="534"/>
      <c r="AZ19" s="534"/>
      <c r="BA19" s="534"/>
      <c r="BB19" s="534"/>
      <c r="BC19" s="534"/>
      <c r="BD19" s="534"/>
      <c r="BE19" s="534"/>
      <c r="BF19" s="534"/>
      <c r="BG19" s="534"/>
      <c r="BH19" s="534"/>
      <c r="BI19" s="534"/>
      <c r="BJ19" s="534"/>
      <c r="BK19" s="534"/>
      <c r="BL19" s="534"/>
      <c r="BM19" s="534"/>
      <c r="BN19" s="534"/>
      <c r="BO19" s="534"/>
      <c r="BP19" s="534"/>
      <c r="BQ19" s="534"/>
      <c r="BR19" s="534"/>
      <c r="BS19" s="534"/>
      <c r="BT19" s="534"/>
      <c r="BU19" s="534"/>
      <c r="BV19" s="535"/>
      <c r="BW19" s="4"/>
      <c r="BX19" s="4"/>
      <c r="BY19" s="11"/>
      <c r="BZ19" s="11"/>
      <c r="CA19" s="11"/>
      <c r="CB19" s="11"/>
      <c r="CC19" s="11"/>
      <c r="CD19" s="11"/>
      <c r="CE19" s="11"/>
      <c r="CF19" s="11"/>
      <c r="CG19" s="11"/>
      <c r="CH19" s="158"/>
      <c r="CI19" s="15"/>
      <c r="CJ19" s="15"/>
      <c r="CK19" s="158"/>
      <c r="CL19" s="158"/>
      <c r="CM19" s="158"/>
    </row>
    <row r="20" spans="1:150" s="157" customFormat="1" ht="19.5" customHeight="1">
      <c r="A20" s="514" t="s">
        <v>258</v>
      </c>
      <c r="B20" s="515"/>
      <c r="C20" s="515"/>
      <c r="D20" s="515"/>
      <c r="E20" s="515"/>
      <c r="F20" s="515"/>
      <c r="G20" s="515"/>
      <c r="H20" s="515"/>
      <c r="I20" s="515"/>
      <c r="J20" s="515"/>
      <c r="K20" s="515"/>
      <c r="L20" s="516"/>
      <c r="M20" s="517">
        <f>MID('記入シート'!C29,1,1)</f>
      </c>
      <c r="N20" s="512"/>
      <c r="O20" s="511">
        <f>MID('記入シート'!C29,2,1)</f>
      </c>
      <c r="P20" s="512"/>
      <c r="Q20" s="511">
        <f>MID('記入シート'!C29,3,1)</f>
      </c>
      <c r="R20" s="512"/>
      <c r="S20" s="511">
        <f>MID('記入シート'!C29,4,1)</f>
      </c>
      <c r="T20" s="512"/>
      <c r="U20" s="511">
        <f>MID('記入シート'!C29,5,1)</f>
      </c>
      <c r="V20" s="512"/>
      <c r="W20" s="511">
        <f>MID('記入シート'!C29,6,1)</f>
      </c>
      <c r="X20" s="512"/>
      <c r="Y20" s="511">
        <f>MID('記入シート'!C29,7,1)</f>
      </c>
      <c r="Z20" s="512"/>
      <c r="AA20" s="511">
        <f>MID('記入シート'!C29,8,1)</f>
      </c>
      <c r="AB20" s="512"/>
      <c r="AC20" s="511">
        <f>MID('記入シート'!C29,9,1)</f>
      </c>
      <c r="AD20" s="512"/>
      <c r="AE20" s="511">
        <f>MID('記入シート'!C29,10,1)</f>
      </c>
      <c r="AF20" s="512"/>
      <c r="AG20" s="511">
        <f>MID('記入シート'!C29,11,1)</f>
      </c>
      <c r="AH20" s="512"/>
      <c r="AI20" s="511">
        <f>MID('記入シート'!C29,12,1)</f>
      </c>
      <c r="AJ20" s="512"/>
      <c r="AK20" s="511">
        <f>MID('記入シート'!C29,13,1)</f>
      </c>
      <c r="AL20" s="513"/>
      <c r="AM20" s="515" t="s">
        <v>259</v>
      </c>
      <c r="AN20" s="515"/>
      <c r="AO20" s="515"/>
      <c r="AP20" s="515"/>
      <c r="AQ20" s="515"/>
      <c r="AR20" s="515"/>
      <c r="AS20" s="515"/>
      <c r="AT20" s="515"/>
      <c r="AU20" s="515"/>
      <c r="AV20" s="515"/>
      <c r="AW20" s="517">
        <f>MID('記入シート'!O29,1,1)</f>
      </c>
      <c r="AX20" s="512"/>
      <c r="AY20" s="511">
        <f>MID('記入シート'!O29,2,1)</f>
      </c>
      <c r="AZ20" s="512"/>
      <c r="BA20" s="511">
        <f>MID('記入シート'!O29,3,1)</f>
      </c>
      <c r="BB20" s="512"/>
      <c r="BC20" s="511">
        <f>MID('記入シート'!O29,4,1)</f>
      </c>
      <c r="BD20" s="512"/>
      <c r="BE20" s="511">
        <f>MID('記入シート'!O29,5,1)</f>
      </c>
      <c r="BF20" s="512"/>
      <c r="BG20" s="511">
        <f>MID('記入シート'!O29,6,1)</f>
      </c>
      <c r="BH20" s="512"/>
      <c r="BI20" s="511">
        <f>MID('記入シート'!O29,7,1)</f>
      </c>
      <c r="BJ20" s="512"/>
      <c r="BK20" s="511">
        <f>MID('記入シート'!O29,8,1)</f>
      </c>
      <c r="BL20" s="512"/>
      <c r="BM20" s="511">
        <f>MID('記入シート'!O29,9,1)</f>
      </c>
      <c r="BN20" s="512"/>
      <c r="BO20" s="511">
        <f>MID('記入シート'!O29,10,1)</f>
      </c>
      <c r="BP20" s="512"/>
      <c r="BQ20" s="511">
        <f>MID('記入シート'!O29,11,1)</f>
      </c>
      <c r="BR20" s="512"/>
      <c r="BS20" s="511">
        <f>MID('記入シート'!O29,12,1)</f>
      </c>
      <c r="BT20" s="512"/>
      <c r="BU20" s="511" t="s">
        <v>277</v>
      </c>
      <c r="BV20" s="513"/>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row>
    <row r="21" spans="1:74" s="87" customFormat="1" ht="12" customHeight="1">
      <c r="A21" s="3" t="s">
        <v>190</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120"/>
      <c r="BQ21" s="99"/>
      <c r="BS21" s="99"/>
      <c r="BT21" s="99"/>
      <c r="BU21" s="99"/>
      <c r="BV21" s="99"/>
    </row>
    <row r="22" spans="1:78"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11"/>
      <c r="BC22" s="4"/>
      <c r="BD22" s="4"/>
      <c r="BE22" s="4"/>
      <c r="BF22" s="4"/>
      <c r="BG22" s="4"/>
      <c r="BH22" s="4"/>
      <c r="BI22" s="4"/>
      <c r="BJ22" s="4"/>
      <c r="BK22" s="4"/>
      <c r="BL22" s="4"/>
      <c r="BM22" s="4"/>
      <c r="BN22" s="4"/>
      <c r="BO22" s="4"/>
      <c r="BP22" s="4"/>
      <c r="BQ22" s="4"/>
      <c r="BR22" s="4"/>
      <c r="BS22" s="4"/>
      <c r="BT22" s="4"/>
      <c r="BU22" s="4"/>
      <c r="BV22" s="4"/>
      <c r="BX22" s="4"/>
      <c r="BY22" s="4"/>
      <c r="BZ22" s="4"/>
    </row>
    <row r="23" spans="1:78" ht="19.5" customHeight="1">
      <c r="A23" s="10" t="s">
        <v>24</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20"/>
      <c r="BX23" s="4"/>
      <c r="BY23" s="4"/>
      <c r="BZ23" s="4"/>
    </row>
    <row r="24" spans="1:78" ht="19.5" customHeight="1">
      <c r="A24" s="610" t="s">
        <v>25</v>
      </c>
      <c r="B24" s="611"/>
      <c r="C24" s="611"/>
      <c r="D24" s="547" t="s">
        <v>195</v>
      </c>
      <c r="E24" s="548"/>
      <c r="F24" s="548"/>
      <c r="G24" s="548"/>
      <c r="H24" s="548"/>
      <c r="I24" s="549" t="str">
        <f>ASC(CONCATENATE('記入シート'!C31,"  ",'記入シート'!O31))</f>
        <v>  </v>
      </c>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50"/>
      <c r="AM24" s="121"/>
      <c r="AN24" s="122"/>
      <c r="AO24" s="122"/>
      <c r="AP24" s="122"/>
      <c r="AQ24" s="122"/>
      <c r="AR24" s="122"/>
      <c r="AS24" s="122"/>
      <c r="AT24" s="122"/>
      <c r="AU24" s="123"/>
      <c r="AV24" s="551" t="s">
        <v>20</v>
      </c>
      <c r="AW24" s="552"/>
      <c r="AX24" s="553"/>
      <c r="AY24" s="547" t="s">
        <v>196</v>
      </c>
      <c r="AZ24" s="548"/>
      <c r="BA24" s="548"/>
      <c r="BB24" s="548"/>
      <c r="BC24" s="548"/>
      <c r="BD24" s="549">
        <f>ASC('記入シート'!C33)</f>
      </c>
      <c r="BE24" s="549"/>
      <c r="BF24" s="549"/>
      <c r="BG24" s="549"/>
      <c r="BH24" s="549"/>
      <c r="BI24" s="549"/>
      <c r="BJ24" s="549"/>
      <c r="BK24" s="549"/>
      <c r="BL24" s="549"/>
      <c r="BM24" s="549"/>
      <c r="BN24" s="549"/>
      <c r="BO24" s="549"/>
      <c r="BP24" s="549"/>
      <c r="BQ24" s="549"/>
      <c r="BR24" s="549"/>
      <c r="BS24" s="549"/>
      <c r="BT24" s="549"/>
      <c r="BU24" s="549"/>
      <c r="BV24" s="550"/>
      <c r="BX24" s="4"/>
      <c r="BY24" s="4"/>
      <c r="BZ24" s="4"/>
    </row>
    <row r="25" spans="1:78" ht="49.5" customHeight="1">
      <c r="A25" s="612"/>
      <c r="B25" s="613"/>
      <c r="C25" s="613"/>
      <c r="D25" s="609" t="str">
        <f>CONCATENATE('記入シート'!C32,"  ",'記入シート'!O32)</f>
        <v>  </v>
      </c>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9"/>
      <c r="AM25" s="124"/>
      <c r="AN25" s="125"/>
      <c r="AO25" s="125"/>
      <c r="AP25" s="125"/>
      <c r="AQ25" s="125"/>
      <c r="AR25" s="125"/>
      <c r="AS25" s="125"/>
      <c r="AT25" s="125"/>
      <c r="AU25" s="126"/>
      <c r="AV25" s="554"/>
      <c r="AW25" s="555"/>
      <c r="AX25" s="556"/>
      <c r="AY25" s="557">
        <f>'記入シート'!C34</f>
        <v>0</v>
      </c>
      <c r="AZ25" s="558"/>
      <c r="BA25" s="558"/>
      <c r="BB25" s="558"/>
      <c r="BC25" s="558"/>
      <c r="BD25" s="558"/>
      <c r="BE25" s="558"/>
      <c r="BF25" s="558"/>
      <c r="BG25" s="558"/>
      <c r="BH25" s="558"/>
      <c r="BI25" s="558"/>
      <c r="BJ25" s="558"/>
      <c r="BK25" s="558"/>
      <c r="BL25" s="558"/>
      <c r="BM25" s="558"/>
      <c r="BN25" s="558"/>
      <c r="BO25" s="558"/>
      <c r="BP25" s="558"/>
      <c r="BQ25" s="558"/>
      <c r="BR25" s="558"/>
      <c r="BS25" s="558"/>
      <c r="BT25" s="558"/>
      <c r="BU25" s="558"/>
      <c r="BV25" s="559"/>
      <c r="BX25" s="4"/>
      <c r="BY25" s="4"/>
      <c r="BZ25" s="4"/>
    </row>
    <row r="26" spans="1:91" s="157" customFormat="1" ht="19.5" customHeight="1">
      <c r="A26" s="514" t="s">
        <v>49</v>
      </c>
      <c r="B26" s="515"/>
      <c r="C26" s="515"/>
      <c r="D26" s="515"/>
      <c r="E26" s="515"/>
      <c r="F26" s="515"/>
      <c r="G26" s="515"/>
      <c r="H26" s="516"/>
      <c r="I26" s="517">
        <f>MID('記入シート'!C38,1,1)</f>
      </c>
      <c r="J26" s="512"/>
      <c r="K26" s="511">
        <f>MID('記入シート'!C38,2,1)</f>
      </c>
      <c r="L26" s="512"/>
      <c r="M26" s="511">
        <f>MID('記入シート'!C38,3,1)</f>
      </c>
      <c r="N26" s="512"/>
      <c r="O26" s="511" t="s">
        <v>57</v>
      </c>
      <c r="P26" s="512"/>
      <c r="Q26" s="511">
        <f>MID('記入シート'!F38,1,1)</f>
      </c>
      <c r="R26" s="512"/>
      <c r="S26" s="511">
        <f>MID('記入シート'!F38,2,1)</f>
      </c>
      <c r="T26" s="512"/>
      <c r="U26" s="511">
        <f>MID('記入シート'!F38,3,1)</f>
      </c>
      <c r="V26" s="512"/>
      <c r="W26" s="511">
        <f>MID('記入シート'!F38,4,1)</f>
      </c>
      <c r="X26" s="513"/>
      <c r="Y26" s="514" t="s">
        <v>240</v>
      </c>
      <c r="Z26" s="515"/>
      <c r="AA26" s="515"/>
      <c r="AB26" s="515"/>
      <c r="AC26" s="515"/>
      <c r="AD26" s="515"/>
      <c r="AE26" s="515"/>
      <c r="AF26" s="516"/>
      <c r="AG26" s="526">
        <f>IF('記入シート'!C39="選択してください","",'記入シート'!C39)</f>
        <v>0</v>
      </c>
      <c r="AH26" s="527"/>
      <c r="AI26" s="527"/>
      <c r="AJ26" s="527"/>
      <c r="AK26" s="527"/>
      <c r="AL26" s="527"/>
      <c r="AM26" s="527"/>
      <c r="AN26" s="527"/>
      <c r="AO26" s="527"/>
      <c r="AP26" s="527"/>
      <c r="AQ26" s="527"/>
      <c r="AR26" s="527"/>
      <c r="AS26" s="527"/>
      <c r="AT26" s="527"/>
      <c r="AU26" s="527"/>
      <c r="AV26" s="527"/>
      <c r="AW26" s="527"/>
      <c r="AX26" s="527"/>
      <c r="AY26" s="527"/>
      <c r="AZ26" s="527"/>
      <c r="BA26" s="527"/>
      <c r="BB26" s="527"/>
      <c r="BC26" s="527"/>
      <c r="BD26" s="527"/>
      <c r="BE26" s="527"/>
      <c r="BF26" s="527"/>
      <c r="BG26" s="527"/>
      <c r="BH26" s="527"/>
      <c r="BI26" s="527"/>
      <c r="BJ26" s="527"/>
      <c r="BK26" s="527"/>
      <c r="BL26" s="527"/>
      <c r="BM26" s="527"/>
      <c r="BN26" s="527"/>
      <c r="BO26" s="527"/>
      <c r="BP26" s="527"/>
      <c r="BQ26" s="527"/>
      <c r="BR26" s="527"/>
      <c r="BS26" s="527"/>
      <c r="BT26" s="527"/>
      <c r="BU26" s="527"/>
      <c r="BV26" s="528"/>
      <c r="BW26" s="11"/>
      <c r="BX26" s="11"/>
      <c r="BY26" s="11"/>
      <c r="BZ26" s="11"/>
      <c r="CA26" s="158"/>
      <c r="CB26" s="158"/>
      <c r="CC26" s="158"/>
      <c r="CD26" s="158"/>
      <c r="CE26" s="158"/>
      <c r="CF26" s="158"/>
      <c r="CG26" s="158"/>
      <c r="CH26" s="158"/>
      <c r="CI26" s="158"/>
      <c r="CJ26" s="158"/>
      <c r="CK26" s="158"/>
      <c r="CM26" s="158"/>
    </row>
    <row r="27" spans="1:78" s="157" customFormat="1" ht="19.5" customHeight="1">
      <c r="A27" s="607" t="s">
        <v>56</v>
      </c>
      <c r="B27" s="607"/>
      <c r="C27" s="607"/>
      <c r="D27" s="607"/>
      <c r="E27" s="607"/>
      <c r="F27" s="607"/>
      <c r="G27" s="607"/>
      <c r="H27" s="607"/>
      <c r="I27" s="608" t="s">
        <v>243</v>
      </c>
      <c r="J27" s="608"/>
      <c r="K27" s="608"/>
      <c r="L27" s="608"/>
      <c r="M27" s="547"/>
      <c r="N27" s="549" t="str">
        <f>ASC(CONCATENATE('記入シート'!C40,"  ",'記入シート'!C42))</f>
        <v>  </v>
      </c>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49"/>
      <c r="AY27" s="549"/>
      <c r="AZ27" s="549"/>
      <c r="BA27" s="549"/>
      <c r="BB27" s="549"/>
      <c r="BC27" s="549"/>
      <c r="BD27" s="549"/>
      <c r="BE27" s="549"/>
      <c r="BF27" s="549"/>
      <c r="BG27" s="549"/>
      <c r="BH27" s="549"/>
      <c r="BI27" s="549"/>
      <c r="BJ27" s="549"/>
      <c r="BK27" s="549"/>
      <c r="BL27" s="549"/>
      <c r="BM27" s="549"/>
      <c r="BN27" s="549"/>
      <c r="BO27" s="549"/>
      <c r="BP27" s="549"/>
      <c r="BQ27" s="549"/>
      <c r="BR27" s="549"/>
      <c r="BS27" s="549"/>
      <c r="BT27" s="549"/>
      <c r="BU27" s="549"/>
      <c r="BV27" s="550"/>
      <c r="BW27" s="4"/>
      <c r="BX27" s="4"/>
      <c r="BY27" s="4"/>
      <c r="BZ27" s="4"/>
    </row>
    <row r="28" spans="1:82" s="157" customFormat="1" ht="34.5" customHeight="1">
      <c r="A28" s="607"/>
      <c r="B28" s="607"/>
      <c r="C28" s="607"/>
      <c r="D28" s="607"/>
      <c r="E28" s="607"/>
      <c r="F28" s="607"/>
      <c r="G28" s="607"/>
      <c r="H28" s="607"/>
      <c r="I28" s="557" t="str">
        <f>CONCATENATE('記入シート'!C41,"  ",'記入シート'!C43)</f>
        <v>  </v>
      </c>
      <c r="J28" s="558"/>
      <c r="K28" s="558"/>
      <c r="L28" s="558"/>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558"/>
      <c r="AM28" s="558"/>
      <c r="AN28" s="558"/>
      <c r="AO28" s="558"/>
      <c r="AP28" s="558"/>
      <c r="AQ28" s="558"/>
      <c r="AR28" s="558"/>
      <c r="AS28" s="558"/>
      <c r="AT28" s="558"/>
      <c r="AU28" s="558"/>
      <c r="AV28" s="558"/>
      <c r="AW28" s="558"/>
      <c r="AX28" s="558"/>
      <c r="AY28" s="558"/>
      <c r="AZ28" s="558"/>
      <c r="BA28" s="558"/>
      <c r="BB28" s="558"/>
      <c r="BC28" s="558"/>
      <c r="BD28" s="558"/>
      <c r="BE28" s="558"/>
      <c r="BF28" s="558"/>
      <c r="BG28" s="558"/>
      <c r="BH28" s="558"/>
      <c r="BI28" s="558"/>
      <c r="BJ28" s="558"/>
      <c r="BK28" s="558"/>
      <c r="BL28" s="558"/>
      <c r="BM28" s="558"/>
      <c r="BN28" s="558"/>
      <c r="BO28" s="558"/>
      <c r="BP28" s="558"/>
      <c r="BQ28" s="558"/>
      <c r="BR28" s="558"/>
      <c r="BS28" s="558"/>
      <c r="BT28" s="558"/>
      <c r="BU28" s="558"/>
      <c r="BV28" s="559"/>
      <c r="BW28" s="518"/>
      <c r="BX28" s="519"/>
      <c r="BY28" s="519"/>
      <c r="BZ28" s="519"/>
      <c r="CA28" s="519"/>
      <c r="CB28" s="519"/>
      <c r="CC28" s="519"/>
      <c r="CD28" s="519"/>
    </row>
    <row r="29" spans="1:91" s="157" customFormat="1" ht="19.5" customHeight="1">
      <c r="A29" s="615" t="s">
        <v>244</v>
      </c>
      <c r="B29" s="561"/>
      <c r="C29" s="561"/>
      <c r="D29" s="561"/>
      <c r="E29" s="561"/>
      <c r="F29" s="561"/>
      <c r="G29" s="561"/>
      <c r="H29" s="561"/>
      <c r="I29" s="561"/>
      <c r="J29" s="561"/>
      <c r="K29" s="561"/>
      <c r="L29" s="616"/>
      <c r="M29" s="547" t="s">
        <v>23</v>
      </c>
      <c r="N29" s="548"/>
      <c r="O29" s="548"/>
      <c r="P29" s="548"/>
      <c r="Q29" s="548"/>
      <c r="R29" s="548"/>
      <c r="S29" s="549">
        <f>ASC('記入シート'!C35)</f>
      </c>
      <c r="T29" s="549"/>
      <c r="U29" s="549"/>
      <c r="V29" s="549"/>
      <c r="W29" s="549"/>
      <c r="X29" s="549"/>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49"/>
      <c r="AY29" s="549"/>
      <c r="AZ29" s="549"/>
      <c r="BA29" s="549"/>
      <c r="BB29" s="549"/>
      <c r="BC29" s="549"/>
      <c r="BD29" s="549"/>
      <c r="BE29" s="549"/>
      <c r="BF29" s="549"/>
      <c r="BG29" s="549"/>
      <c r="BH29" s="549"/>
      <c r="BI29" s="549"/>
      <c r="BJ29" s="549"/>
      <c r="BK29" s="549"/>
      <c r="BL29" s="549"/>
      <c r="BM29" s="549"/>
      <c r="BN29" s="549"/>
      <c r="BO29" s="549"/>
      <c r="BP29" s="549"/>
      <c r="BQ29" s="549"/>
      <c r="BR29" s="549"/>
      <c r="BS29" s="549"/>
      <c r="BT29" s="549"/>
      <c r="BU29" s="549"/>
      <c r="BV29" s="550"/>
      <c r="BW29" s="4"/>
      <c r="BX29" s="4"/>
      <c r="BY29" s="11"/>
      <c r="BZ29" s="11"/>
      <c r="CA29" s="11"/>
      <c r="CB29" s="11"/>
      <c r="CC29" s="11"/>
      <c r="CD29" s="11"/>
      <c r="CE29" s="11"/>
      <c r="CF29" s="11"/>
      <c r="CG29" s="11"/>
      <c r="CH29" s="158"/>
      <c r="CI29" s="15"/>
      <c r="CJ29" s="15"/>
      <c r="CK29" s="158"/>
      <c r="CL29" s="158"/>
      <c r="CM29" s="158"/>
    </row>
    <row r="30" spans="1:91" s="157" customFormat="1" ht="34.5" customHeight="1">
      <c r="A30" s="529"/>
      <c r="B30" s="530"/>
      <c r="C30" s="530"/>
      <c r="D30" s="530"/>
      <c r="E30" s="530"/>
      <c r="F30" s="530"/>
      <c r="G30" s="530"/>
      <c r="H30" s="530"/>
      <c r="I30" s="530"/>
      <c r="J30" s="530"/>
      <c r="K30" s="530"/>
      <c r="L30" s="531"/>
      <c r="M30" s="557">
        <f>'記入シート'!C36</f>
        <v>0</v>
      </c>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8"/>
      <c r="AY30" s="558"/>
      <c r="AZ30" s="558"/>
      <c r="BA30" s="558"/>
      <c r="BB30" s="558"/>
      <c r="BC30" s="558"/>
      <c r="BD30" s="558"/>
      <c r="BE30" s="558"/>
      <c r="BF30" s="558"/>
      <c r="BG30" s="558"/>
      <c r="BH30" s="558"/>
      <c r="BI30" s="558"/>
      <c r="BJ30" s="558"/>
      <c r="BK30" s="558"/>
      <c r="BL30" s="558"/>
      <c r="BM30" s="558"/>
      <c r="BN30" s="558"/>
      <c r="BO30" s="558"/>
      <c r="BP30" s="558"/>
      <c r="BQ30" s="558"/>
      <c r="BR30" s="558"/>
      <c r="BS30" s="558"/>
      <c r="BT30" s="558"/>
      <c r="BU30" s="558"/>
      <c r="BV30" s="559"/>
      <c r="BW30" s="4"/>
      <c r="BX30" s="4"/>
      <c r="BY30" s="11"/>
      <c r="BZ30" s="11"/>
      <c r="CA30" s="11"/>
      <c r="CB30" s="11"/>
      <c r="CC30" s="11"/>
      <c r="CD30" s="11"/>
      <c r="CE30" s="11"/>
      <c r="CF30" s="11"/>
      <c r="CG30" s="11"/>
      <c r="CH30" s="158"/>
      <c r="CI30" s="15"/>
      <c r="CJ30" s="15"/>
      <c r="CK30" s="158"/>
      <c r="CL30" s="158"/>
      <c r="CM30" s="158"/>
    </row>
    <row r="31" spans="1:91" s="157" customFormat="1" ht="34.5" customHeight="1">
      <c r="A31" s="520" t="s">
        <v>245</v>
      </c>
      <c r="B31" s="521"/>
      <c r="C31" s="521"/>
      <c r="D31" s="521"/>
      <c r="E31" s="521"/>
      <c r="F31" s="521"/>
      <c r="G31" s="521"/>
      <c r="H31" s="521"/>
      <c r="I31" s="521"/>
      <c r="J31" s="521"/>
      <c r="K31" s="521"/>
      <c r="L31" s="522"/>
      <c r="M31" s="523">
        <f>'記入シート'!C37</f>
        <v>0</v>
      </c>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4"/>
      <c r="AY31" s="524"/>
      <c r="AZ31" s="524"/>
      <c r="BA31" s="524"/>
      <c r="BB31" s="524"/>
      <c r="BC31" s="524"/>
      <c r="BD31" s="524"/>
      <c r="BE31" s="524"/>
      <c r="BF31" s="524"/>
      <c r="BG31" s="524"/>
      <c r="BH31" s="524"/>
      <c r="BI31" s="524"/>
      <c r="BJ31" s="524"/>
      <c r="BK31" s="524"/>
      <c r="BL31" s="524"/>
      <c r="BM31" s="524"/>
      <c r="BN31" s="524"/>
      <c r="BO31" s="524"/>
      <c r="BP31" s="524"/>
      <c r="BQ31" s="524"/>
      <c r="BR31" s="524"/>
      <c r="BS31" s="524"/>
      <c r="BT31" s="524"/>
      <c r="BU31" s="524"/>
      <c r="BV31" s="525"/>
      <c r="BW31" s="4"/>
      <c r="BX31" s="4"/>
      <c r="BY31" s="11"/>
      <c r="BZ31" s="11"/>
      <c r="CA31" s="11"/>
      <c r="CB31" s="11"/>
      <c r="CC31" s="11"/>
      <c r="CD31" s="11"/>
      <c r="CE31" s="11"/>
      <c r="CF31" s="11"/>
      <c r="CG31" s="11"/>
      <c r="CH31" s="158"/>
      <c r="CI31" s="15"/>
      <c r="CJ31" s="15"/>
      <c r="CK31" s="158"/>
      <c r="CL31" s="158"/>
      <c r="CM31" s="158"/>
    </row>
    <row r="32" spans="1:150" s="157" customFormat="1" ht="19.5" customHeight="1">
      <c r="A32" s="514" t="s">
        <v>258</v>
      </c>
      <c r="B32" s="515"/>
      <c r="C32" s="515"/>
      <c r="D32" s="515"/>
      <c r="E32" s="515"/>
      <c r="F32" s="515"/>
      <c r="G32" s="515"/>
      <c r="H32" s="515"/>
      <c r="I32" s="515"/>
      <c r="J32" s="515"/>
      <c r="K32" s="515"/>
      <c r="L32" s="516"/>
      <c r="M32" s="517">
        <f>MID('記入シート'!C44,1,1)</f>
      </c>
      <c r="N32" s="512"/>
      <c r="O32" s="511">
        <f>MID('記入シート'!C44,2,1)</f>
      </c>
      <c r="P32" s="512"/>
      <c r="Q32" s="511">
        <f>MID('記入シート'!C44,3,1)</f>
      </c>
      <c r="R32" s="512"/>
      <c r="S32" s="511">
        <f>MID('記入シート'!C44,4,1)</f>
      </c>
      <c r="T32" s="512"/>
      <c r="U32" s="511">
        <f>MID('記入シート'!C44,5,1)</f>
      </c>
      <c r="V32" s="512"/>
      <c r="W32" s="511">
        <f>MID('記入シート'!C44,6,1)</f>
      </c>
      <c r="X32" s="512"/>
      <c r="Y32" s="511">
        <f>MID('記入シート'!C44,7,1)</f>
      </c>
      <c r="Z32" s="512"/>
      <c r="AA32" s="511">
        <f>MID('記入シート'!C44,8,1)</f>
      </c>
      <c r="AB32" s="512"/>
      <c r="AC32" s="511">
        <f>MID('記入シート'!C44,9,1)</f>
      </c>
      <c r="AD32" s="512"/>
      <c r="AE32" s="511">
        <f>MID('記入シート'!C44,10,1)</f>
      </c>
      <c r="AF32" s="512"/>
      <c r="AG32" s="511">
        <f>MID('記入シート'!C44,11,1)</f>
      </c>
      <c r="AH32" s="512"/>
      <c r="AI32" s="511">
        <f>MID('記入シート'!C44,12,1)</f>
      </c>
      <c r="AJ32" s="512"/>
      <c r="AK32" s="511">
        <f>MID('記入シート'!C44,13,1)</f>
      </c>
      <c r="AL32" s="513"/>
      <c r="AM32" s="514" t="s">
        <v>259</v>
      </c>
      <c r="AN32" s="515"/>
      <c r="AO32" s="515"/>
      <c r="AP32" s="515"/>
      <c r="AQ32" s="515"/>
      <c r="AR32" s="515"/>
      <c r="AS32" s="515"/>
      <c r="AT32" s="515"/>
      <c r="AU32" s="515"/>
      <c r="AV32" s="516"/>
      <c r="AW32" s="517">
        <f>MID('記入シート'!O44,1,1)</f>
      </c>
      <c r="AX32" s="512"/>
      <c r="AY32" s="511">
        <f>MID('記入シート'!O44,2,1)</f>
      </c>
      <c r="AZ32" s="512"/>
      <c r="BA32" s="511">
        <f>MID('記入シート'!O44,3,1)</f>
      </c>
      <c r="BB32" s="512"/>
      <c r="BC32" s="511">
        <f>MID('記入シート'!O44,4,1)</f>
      </c>
      <c r="BD32" s="512"/>
      <c r="BE32" s="511">
        <f>MID('記入シート'!O44,5,1)</f>
      </c>
      <c r="BF32" s="512"/>
      <c r="BG32" s="511">
        <f>MID('記入シート'!O44,6,1)</f>
      </c>
      <c r="BH32" s="512"/>
      <c r="BI32" s="511">
        <f>MID('記入シート'!O44,7,1)</f>
      </c>
      <c r="BJ32" s="512"/>
      <c r="BK32" s="511">
        <f>MID('記入シート'!O44,8,1)</f>
      </c>
      <c r="BL32" s="512"/>
      <c r="BM32" s="511">
        <f>MID('記入シート'!O44,9,1)</f>
      </c>
      <c r="BN32" s="512"/>
      <c r="BO32" s="511">
        <f>MID('記入シート'!O44,10,1)</f>
      </c>
      <c r="BP32" s="512"/>
      <c r="BQ32" s="511">
        <f>MID('記入シート'!O44,11,1)</f>
      </c>
      <c r="BR32" s="512"/>
      <c r="BS32" s="511">
        <f>MID('記入シート'!O44,12,1)</f>
      </c>
      <c r="BT32" s="512"/>
      <c r="BU32" s="511" t="s">
        <v>277</v>
      </c>
      <c r="BV32" s="513"/>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row>
    <row r="33" spans="1:76" ht="9.75" customHeight="1">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BX33" s="4"/>
    </row>
    <row r="34" spans="1:82" s="87" customFormat="1" ht="60" customHeight="1">
      <c r="A34" s="563" t="s">
        <v>256</v>
      </c>
      <c r="B34" s="563"/>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563"/>
      <c r="AV34" s="563"/>
      <c r="AW34" s="563"/>
      <c r="AX34" s="563"/>
      <c r="AY34" s="563"/>
      <c r="AZ34" s="563"/>
      <c r="BA34" s="563"/>
      <c r="BB34" s="563"/>
      <c r="BC34" s="563"/>
      <c r="BD34" s="563"/>
      <c r="BE34" s="563"/>
      <c r="BF34" s="563"/>
      <c r="BG34" s="563"/>
      <c r="BH34" s="563"/>
      <c r="BI34" s="563"/>
      <c r="BJ34" s="563"/>
      <c r="BK34" s="563"/>
      <c r="BL34" s="563"/>
      <c r="BM34" s="563"/>
      <c r="BN34" s="563"/>
      <c r="BO34" s="563"/>
      <c r="BP34" s="563"/>
      <c r="BQ34" s="563"/>
      <c r="BR34" s="563"/>
      <c r="BS34" s="563"/>
      <c r="BT34" s="563"/>
      <c r="BU34" s="563"/>
      <c r="BV34" s="563"/>
      <c r="BW34" s="100"/>
      <c r="BX34" s="100"/>
      <c r="BY34" s="100"/>
      <c r="BZ34" s="100"/>
      <c r="CA34" s="100"/>
      <c r="CB34" s="100"/>
      <c r="CC34" s="100"/>
      <c r="CD34" s="100"/>
    </row>
    <row r="35" spans="1:74" ht="19.5" customHeight="1">
      <c r="A35" s="18"/>
      <c r="B35" s="18"/>
      <c r="C35" s="18"/>
      <c r="D35" s="19"/>
      <c r="E35" s="19"/>
      <c r="F35" s="19"/>
      <c r="G35" s="19"/>
      <c r="H35" s="19"/>
      <c r="I35" s="19"/>
      <c r="J35" s="19"/>
      <c r="K35" s="19"/>
      <c r="L35" s="19"/>
      <c r="M35" s="19"/>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9"/>
      <c r="BE35" s="19"/>
      <c r="BF35" s="19"/>
      <c r="BG35" s="19"/>
      <c r="BH35" s="19"/>
      <c r="BI35" s="19"/>
      <c r="BJ35" s="19"/>
      <c r="BK35" s="19"/>
      <c r="BL35" s="19"/>
      <c r="BM35" s="19"/>
      <c r="BN35" s="19"/>
      <c r="BO35" s="19"/>
      <c r="BP35" s="19"/>
      <c r="BQ35" s="19"/>
      <c r="BR35" s="19"/>
      <c r="BS35" s="19"/>
      <c r="BT35" s="19"/>
      <c r="BU35" s="19"/>
      <c r="BV35" s="19"/>
    </row>
    <row r="37" spans="1:74" ht="2.25" customHeight="1">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C37" s="117"/>
      <c r="BD37" s="117"/>
      <c r="BE37" s="117"/>
      <c r="BF37" s="117"/>
      <c r="BG37" s="117"/>
      <c r="BH37" s="117"/>
      <c r="BI37" s="117"/>
      <c r="BJ37" s="117"/>
      <c r="BK37" s="117"/>
      <c r="BL37" s="117"/>
      <c r="BM37" s="117"/>
      <c r="BN37" s="117"/>
      <c r="BO37" s="117"/>
      <c r="BP37" s="117"/>
      <c r="BQ37" s="117"/>
      <c r="BR37" s="117"/>
      <c r="BS37" s="117"/>
      <c r="BT37" s="117"/>
      <c r="BU37" s="117"/>
      <c r="BV37" s="117"/>
    </row>
    <row r="38" ht="76.5" customHeight="1"/>
    <row r="39" spans="1:79" ht="10.5" customHeight="1">
      <c r="A39" s="18"/>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C39" s="117"/>
      <c r="BD39" s="117"/>
      <c r="BE39" s="117"/>
      <c r="BF39" s="117"/>
      <c r="BG39" s="117"/>
      <c r="BH39" s="117"/>
      <c r="BI39" s="117"/>
      <c r="BJ39" s="117"/>
      <c r="BK39" s="117"/>
      <c r="BL39" s="117"/>
      <c r="BM39" s="117"/>
      <c r="BN39" s="117"/>
      <c r="BO39" s="117"/>
      <c r="BP39" s="117"/>
      <c r="BQ39" s="117"/>
      <c r="BR39" s="117"/>
      <c r="BS39" s="117"/>
      <c r="BT39" s="117"/>
      <c r="BU39" s="117"/>
      <c r="BV39" s="117"/>
      <c r="CA39" s="128"/>
    </row>
    <row r="40" spans="1:73" ht="10.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7"/>
      <c r="BI40" s="20"/>
      <c r="BJ40" s="20"/>
      <c r="BK40" s="128"/>
      <c r="BL40" s="128"/>
      <c r="BM40" s="128"/>
      <c r="BN40" s="128"/>
      <c r="BO40" s="128"/>
      <c r="BP40" s="128"/>
      <c r="BQ40" s="128"/>
      <c r="BR40" s="128"/>
      <c r="BS40" s="128"/>
      <c r="BT40" s="128"/>
      <c r="BU40" s="128"/>
    </row>
    <row r="41" spans="1:74" ht="10.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17"/>
      <c r="BI41" s="117"/>
      <c r="BJ41" s="117"/>
      <c r="BK41" s="128"/>
      <c r="BL41" s="128"/>
      <c r="BM41" s="128"/>
      <c r="BN41" s="128"/>
      <c r="BO41" s="128"/>
      <c r="BP41" s="128"/>
      <c r="BQ41" s="128"/>
      <c r="BR41" s="128"/>
      <c r="BS41" s="128"/>
      <c r="BT41" s="128"/>
      <c r="BU41" s="128"/>
      <c r="BV41" s="128"/>
    </row>
    <row r="42" spans="1:148" ht="2.25" customHeight="1">
      <c r="A42" s="11"/>
      <c r="B42" s="117"/>
      <c r="C42" s="11"/>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117"/>
      <c r="BL42" s="117"/>
      <c r="BM42" s="117"/>
      <c r="BN42" s="117"/>
      <c r="BO42" s="117"/>
      <c r="BP42" s="117"/>
      <c r="BQ42" s="117"/>
      <c r="BR42" s="117"/>
      <c r="BS42" s="117"/>
      <c r="BT42" s="117"/>
      <c r="BU42" s="117"/>
      <c r="BV42" s="117"/>
      <c r="BW42" s="27"/>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B42" s="21"/>
      <c r="DC42" s="21"/>
      <c r="DD42" s="21"/>
      <c r="DE42" s="21"/>
      <c r="DF42" s="21"/>
      <c r="DG42" s="21"/>
      <c r="DH42" s="21"/>
      <c r="DI42" s="21"/>
      <c r="DJ42" s="11"/>
      <c r="DK42" s="11"/>
      <c r="DL42" s="11"/>
      <c r="DM42" s="11"/>
      <c r="DN42" s="11"/>
      <c r="DO42" s="11"/>
      <c r="DP42" s="11"/>
      <c r="DQ42" s="17"/>
      <c r="DR42" s="17"/>
      <c r="DS42" s="17"/>
      <c r="DT42" s="17"/>
      <c r="DU42" s="17"/>
      <c r="DV42" s="17"/>
      <c r="DW42" s="21"/>
      <c r="DX42" s="21"/>
      <c r="DY42" s="21"/>
      <c r="DZ42" s="21"/>
      <c r="EA42" s="21"/>
      <c r="EB42" s="21"/>
      <c r="EC42" s="21"/>
      <c r="ED42" s="21"/>
      <c r="EE42" s="21"/>
      <c r="EF42" s="21"/>
      <c r="EG42" s="21"/>
      <c r="EH42" s="21"/>
      <c r="EI42" s="21"/>
      <c r="EJ42" s="21"/>
      <c r="EK42" s="21"/>
      <c r="EL42" s="21"/>
      <c r="EM42" s="21"/>
      <c r="EN42" s="21"/>
      <c r="EO42" s="21"/>
      <c r="EP42" s="21"/>
      <c r="EQ42" s="21"/>
      <c r="ER42" s="21"/>
    </row>
    <row r="43" spans="1:74" ht="19.5" customHeight="1">
      <c r="A43" s="18"/>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C43" s="117"/>
      <c r="BD43" s="117"/>
      <c r="BE43" s="117"/>
      <c r="BF43" s="117"/>
      <c r="BG43" s="117"/>
      <c r="BH43" s="117"/>
      <c r="BI43" s="117"/>
      <c r="BJ43" s="117"/>
      <c r="BK43" s="117"/>
      <c r="BL43" s="117"/>
      <c r="BM43" s="117"/>
      <c r="BN43" s="117"/>
      <c r="BO43" s="117"/>
      <c r="BP43" s="117"/>
      <c r="BQ43" s="117"/>
      <c r="BR43" s="117"/>
      <c r="BS43" s="117"/>
      <c r="BT43" s="117"/>
      <c r="BU43" s="117"/>
      <c r="BV43" s="117"/>
    </row>
    <row r="44" spans="1:74" ht="19.5" customHeight="1">
      <c r="A44" s="18"/>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C44" s="117"/>
      <c r="BD44" s="117"/>
      <c r="BE44" s="117"/>
      <c r="BF44" s="117"/>
      <c r="BG44" s="117"/>
      <c r="BH44" s="117"/>
      <c r="BI44" s="117"/>
      <c r="BJ44" s="117"/>
      <c r="BK44" s="117"/>
      <c r="BL44" s="117"/>
      <c r="BM44" s="117"/>
      <c r="BN44" s="117"/>
      <c r="BO44" s="117"/>
      <c r="BP44" s="117"/>
      <c r="BQ44" s="117"/>
      <c r="BR44" s="117"/>
      <c r="BS44" s="117"/>
      <c r="BT44" s="117"/>
      <c r="BU44" s="117"/>
      <c r="BV44" s="117"/>
    </row>
    <row r="46" spans="1:93" s="117" customFormat="1" ht="129" customHeight="1">
      <c r="A46" s="560"/>
      <c r="B46" s="560"/>
      <c r="C46" s="560"/>
      <c r="D46" s="560"/>
      <c r="E46" s="560"/>
      <c r="F46" s="560"/>
      <c r="G46" s="560"/>
      <c r="H46" s="560"/>
      <c r="I46" s="561"/>
      <c r="J46" s="561"/>
      <c r="K46" s="561"/>
      <c r="L46" s="561"/>
      <c r="M46" s="561"/>
      <c r="N46" s="561"/>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4"/>
      <c r="AL46" s="564"/>
      <c r="AM46" s="564"/>
      <c r="AN46" s="564"/>
      <c r="AO46" s="564"/>
      <c r="AP46" s="564"/>
      <c r="AQ46" s="564"/>
      <c r="AR46" s="564"/>
      <c r="AS46" s="564"/>
      <c r="AT46" s="564"/>
      <c r="AU46" s="564"/>
      <c r="AV46" s="564"/>
      <c r="AW46" s="564"/>
      <c r="AX46" s="564"/>
      <c r="AY46" s="564"/>
      <c r="AZ46" s="564"/>
      <c r="BA46" s="564"/>
      <c r="BB46" s="564"/>
      <c r="BC46" s="564"/>
      <c r="BD46" s="564"/>
      <c r="BE46" s="564"/>
      <c r="BF46" s="19"/>
      <c r="BG46" s="19"/>
      <c r="BH46" s="19"/>
      <c r="BI46" s="19"/>
      <c r="BJ46" s="19"/>
      <c r="BK46" s="19"/>
      <c r="BL46" s="19"/>
      <c r="BM46" s="19"/>
      <c r="BN46" s="19"/>
      <c r="BO46" s="19"/>
      <c r="BP46" s="19"/>
      <c r="BQ46" s="19"/>
      <c r="BR46" s="19"/>
      <c r="BS46" s="19"/>
      <c r="BT46" s="19"/>
      <c r="BU46" s="19"/>
      <c r="BV46" s="19"/>
      <c r="BW46" s="11"/>
      <c r="BX46" s="11"/>
      <c r="BY46" s="11"/>
      <c r="BZ46" s="11"/>
      <c r="CO46" s="127"/>
    </row>
    <row r="47" spans="1:74" ht="19.5" customHeight="1">
      <c r="A47" s="11"/>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BM47" s="20"/>
      <c r="BN47" s="20"/>
      <c r="BO47" s="20"/>
      <c r="BP47" s="20"/>
      <c r="BQ47" s="20"/>
      <c r="BR47" s="20"/>
      <c r="BS47" s="20"/>
      <c r="BT47" s="20"/>
      <c r="BU47" s="20"/>
      <c r="BV47" s="20"/>
    </row>
    <row r="48" spans="1:74" ht="19.5" customHeight="1">
      <c r="A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C48" s="117"/>
      <c r="BD48" s="117"/>
      <c r="BE48" s="117"/>
      <c r="BF48" s="117"/>
      <c r="BG48" s="117"/>
      <c r="BH48" s="117"/>
      <c r="BI48" s="117"/>
      <c r="BJ48" s="117"/>
      <c r="BK48" s="117"/>
      <c r="BL48" s="117"/>
      <c r="BM48" s="117"/>
      <c r="BN48" s="117"/>
      <c r="BO48" s="117"/>
      <c r="BP48" s="117"/>
      <c r="BQ48" s="117"/>
      <c r="BR48" s="117"/>
      <c r="BS48" s="117"/>
      <c r="BT48" s="117"/>
      <c r="BU48" s="117"/>
      <c r="BV48" s="117"/>
    </row>
    <row r="49" spans="1:74" ht="19.5" customHeight="1">
      <c r="A49" s="22"/>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row>
    <row r="50" spans="1:74" ht="19.5" customHeight="1">
      <c r="A50" s="117"/>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row>
    <row r="51" spans="1:74" ht="19.5" customHeight="1">
      <c r="A51" s="23"/>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C51" s="117"/>
      <c r="BD51" s="117"/>
      <c r="BE51" s="117"/>
      <c r="BF51" s="117"/>
      <c r="BG51" s="117"/>
      <c r="BH51" s="117"/>
      <c r="BI51" s="117"/>
      <c r="BJ51" s="117"/>
      <c r="BK51" s="117"/>
      <c r="BL51" s="117"/>
      <c r="BM51" s="117"/>
      <c r="BN51" s="117"/>
      <c r="BO51" s="117"/>
      <c r="BP51" s="117"/>
      <c r="BQ51" s="117"/>
      <c r="BR51" s="117"/>
      <c r="BS51" s="117"/>
      <c r="BT51" s="117"/>
      <c r="BU51" s="117"/>
      <c r="BV51" s="117"/>
    </row>
    <row r="52" spans="1:74" ht="19.5" customHeight="1">
      <c r="A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row>
    <row r="53" spans="1:74" ht="19.5" customHeight="1">
      <c r="A53" s="9"/>
      <c r="B53" s="9"/>
      <c r="C53" s="9"/>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C53" s="117"/>
      <c r="BD53" s="117"/>
      <c r="BE53" s="117"/>
      <c r="BF53" s="117"/>
      <c r="BG53" s="117"/>
      <c r="BH53" s="117"/>
      <c r="BI53" s="117"/>
      <c r="BJ53" s="117"/>
      <c r="BK53" s="117"/>
      <c r="BL53" s="117"/>
      <c r="BM53" s="117"/>
      <c r="BN53" s="117"/>
      <c r="BO53" s="117"/>
      <c r="BP53" s="117"/>
      <c r="BQ53" s="117"/>
      <c r="BR53" s="117"/>
      <c r="BS53" s="117"/>
      <c r="BT53" s="117"/>
      <c r="BU53" s="117"/>
      <c r="BV53" s="117"/>
    </row>
    <row r="54" spans="1:74" ht="19.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row>
    <row r="55" spans="1:74" ht="19.5" customHeight="1">
      <c r="A55" s="117"/>
      <c r="B55" s="117"/>
      <c r="C55" s="117"/>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row>
    <row r="56" spans="1:74" ht="19.5" customHeight="1">
      <c r="A56" s="22"/>
      <c r="B56" s="22"/>
      <c r="C56" s="22"/>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row>
    <row r="57" spans="1:74" ht="19.5" customHeigh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C57" s="117"/>
      <c r="BD57" s="117"/>
      <c r="BE57" s="117"/>
      <c r="BF57" s="117"/>
      <c r="BG57" s="117"/>
      <c r="BH57" s="117"/>
      <c r="BI57" s="117"/>
      <c r="BJ57" s="117"/>
      <c r="BK57" s="117"/>
      <c r="BL57" s="117"/>
      <c r="BM57" s="117"/>
      <c r="BN57" s="117"/>
      <c r="BO57" s="117"/>
      <c r="BP57" s="117"/>
      <c r="BQ57" s="117"/>
      <c r="BR57" s="117"/>
      <c r="BS57" s="117"/>
      <c r="BT57" s="117"/>
      <c r="BU57" s="117"/>
      <c r="BV57" s="117"/>
    </row>
    <row r="58" spans="1:74" ht="19.5" customHeight="1">
      <c r="A58" s="9"/>
      <c r="B58" s="9"/>
      <c r="C58" s="9"/>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17"/>
      <c r="AD58" s="18"/>
      <c r="AE58" s="18"/>
      <c r="AF58" s="18"/>
      <c r="AG58" s="18"/>
      <c r="AH58" s="11"/>
      <c r="AI58" s="11"/>
      <c r="AJ58" s="117"/>
      <c r="AK58" s="117"/>
      <c r="AL58" s="117"/>
      <c r="AM58" s="117"/>
      <c r="AN58" s="117"/>
      <c r="AO58" s="117"/>
      <c r="AP58" s="117"/>
      <c r="AQ58" s="117"/>
      <c r="AR58" s="117"/>
      <c r="AS58" s="117"/>
      <c r="AT58" s="117"/>
      <c r="AU58" s="117"/>
      <c r="AV58" s="117"/>
      <c r="AW58" s="117"/>
      <c r="AX58" s="117"/>
      <c r="AY58" s="117"/>
      <c r="AZ58" s="117"/>
      <c r="BA58" s="117"/>
      <c r="BC58" s="117"/>
      <c r="BD58" s="117"/>
      <c r="BE58" s="117"/>
      <c r="BF58" s="117"/>
      <c r="BG58" s="117"/>
      <c r="BH58" s="117"/>
      <c r="BI58" s="117"/>
      <c r="BJ58" s="117"/>
      <c r="BK58" s="117"/>
      <c r="BL58" s="117"/>
      <c r="BM58" s="117"/>
      <c r="BN58" s="117"/>
      <c r="BO58" s="117"/>
      <c r="BP58" s="117"/>
      <c r="BQ58" s="117"/>
      <c r="BR58" s="117"/>
      <c r="BS58" s="117"/>
      <c r="BT58" s="117"/>
      <c r="BU58" s="117"/>
      <c r="BV58" s="117"/>
    </row>
    <row r="59" spans="1:74" ht="19.5" customHeight="1">
      <c r="A59" s="9"/>
      <c r="B59" s="9"/>
      <c r="C59" s="9"/>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17"/>
      <c r="AF59" s="117"/>
      <c r="AG59" s="117"/>
      <c r="AH59" s="11"/>
      <c r="AI59" s="11"/>
      <c r="AJ59" s="11"/>
      <c r="AK59" s="11"/>
      <c r="AL59" s="11"/>
      <c r="AM59" s="11"/>
      <c r="AN59" s="11"/>
      <c r="AO59" s="11"/>
      <c r="AP59" s="11"/>
      <c r="AQ59" s="11"/>
      <c r="AR59" s="11"/>
      <c r="AS59" s="11"/>
      <c r="AT59" s="11"/>
      <c r="AU59" s="17"/>
      <c r="AV59" s="17"/>
      <c r="AW59" s="17"/>
      <c r="AX59" s="17"/>
      <c r="AY59" s="17"/>
      <c r="AZ59" s="17"/>
      <c r="BA59" s="19"/>
      <c r="BB59" s="11"/>
      <c r="BC59" s="11"/>
      <c r="BD59" s="11"/>
      <c r="BE59" s="11"/>
      <c r="BF59" s="11"/>
      <c r="BG59" s="11"/>
      <c r="BH59" s="11"/>
      <c r="BI59" s="11"/>
      <c r="BJ59" s="11"/>
      <c r="BK59" s="11"/>
      <c r="BL59" s="11"/>
      <c r="BM59" s="11"/>
      <c r="BN59" s="11"/>
      <c r="BO59" s="11"/>
      <c r="BP59" s="11"/>
      <c r="BQ59" s="11"/>
      <c r="BR59" s="11"/>
      <c r="BS59" s="11"/>
      <c r="BT59" s="11"/>
      <c r="BU59" s="11"/>
      <c r="BV59" s="11"/>
    </row>
    <row r="60" spans="1:74" ht="19.5" customHeight="1">
      <c r="A60" s="23"/>
      <c r="B60" s="20"/>
      <c r="C60" s="20"/>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11"/>
      <c r="BN60" s="11"/>
      <c r="BO60" s="11"/>
      <c r="BP60" s="11"/>
      <c r="BQ60" s="11"/>
      <c r="BR60" s="11"/>
      <c r="BS60" s="11"/>
      <c r="BT60" s="11"/>
      <c r="BU60" s="11"/>
      <c r="BV60" s="11"/>
    </row>
    <row r="61" spans="1:3" ht="19.5" customHeight="1">
      <c r="A61" s="117"/>
      <c r="B61" s="117"/>
      <c r="C61" s="117"/>
    </row>
    <row r="62" spans="1:3" ht="19.5" customHeight="1">
      <c r="A62" s="18"/>
      <c r="B62" s="18"/>
      <c r="C62" s="18"/>
    </row>
    <row r="63" spans="1:3" ht="19.5" customHeight="1">
      <c r="A63" s="18"/>
      <c r="B63" s="18"/>
      <c r="C63" s="18"/>
    </row>
    <row r="64" spans="1:3" ht="19.5" customHeight="1">
      <c r="A64" s="18"/>
      <c r="B64" s="18"/>
      <c r="C64" s="18"/>
    </row>
    <row r="65" spans="2:3" ht="19.5" customHeight="1">
      <c r="B65" s="24"/>
      <c r="C65" s="24"/>
    </row>
    <row r="66" ht="19.5" customHeight="1">
      <c r="B66" s="18"/>
    </row>
    <row r="67" ht="19.5" customHeight="1">
      <c r="B67" s="18"/>
    </row>
    <row r="68" ht="19.5" customHeight="1"/>
    <row r="69" ht="19.5" customHeight="1"/>
    <row r="70" ht="19.5" customHeight="1"/>
    <row r="71" ht="19.5" customHeight="1"/>
    <row r="72" ht="19.5" customHeight="1"/>
    <row r="73" ht="19.5" customHeight="1"/>
    <row r="74" ht="19.5" customHeight="1"/>
    <row r="75" ht="19.5" customHeight="1"/>
    <row r="76" ht="19.5" customHeight="1"/>
    <row r="77" ht="12" customHeight="1"/>
    <row r="78" ht="12" customHeight="1"/>
    <row r="79" ht="12" customHeight="1"/>
    <row r="80" spans="4:74" ht="12" customHeight="1">
      <c r="D80" s="17"/>
      <c r="E80" s="17"/>
      <c r="F80" s="17"/>
      <c r="G80" s="17"/>
      <c r="H80" s="17"/>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row>
    <row r="81" spans="4:74" ht="12" customHeight="1">
      <c r="D81" s="19"/>
      <c r="E81" s="19"/>
      <c r="F81" s="19"/>
      <c r="G81" s="19"/>
      <c r="H81" s="19"/>
      <c r="I81" s="19"/>
      <c r="J81" s="19"/>
      <c r="K81" s="19"/>
      <c r="L81" s="19"/>
      <c r="M81" s="117"/>
      <c r="N81" s="117"/>
      <c r="O81" s="19"/>
      <c r="P81" s="11"/>
      <c r="Q81" s="11"/>
      <c r="R81" s="11"/>
      <c r="S81" s="11"/>
      <c r="T81" s="11"/>
      <c r="U81" s="11"/>
      <c r="V81" s="11"/>
      <c r="W81" s="11"/>
      <c r="X81" s="11"/>
      <c r="Y81" s="11"/>
      <c r="Z81" s="11"/>
      <c r="AA81" s="11"/>
      <c r="AB81" s="11"/>
      <c r="AC81" s="11"/>
      <c r="AD81" s="11"/>
      <c r="AE81" s="11"/>
      <c r="AF81" s="11"/>
      <c r="AG81" s="11"/>
      <c r="AH81" s="11"/>
      <c r="AI81" s="11"/>
      <c r="AJ81" s="11"/>
      <c r="AK81" s="11"/>
      <c r="AL81" s="11"/>
      <c r="AM81" s="19"/>
      <c r="AN81" s="19"/>
      <c r="AO81" s="19"/>
      <c r="AP81" s="19"/>
      <c r="AQ81" s="19"/>
      <c r="AR81" s="19"/>
      <c r="AS81" s="19"/>
      <c r="AT81" s="19"/>
      <c r="AU81" s="19"/>
      <c r="AV81" s="19"/>
      <c r="AW81" s="19"/>
      <c r="AX81" s="19"/>
      <c r="AY81" s="19"/>
      <c r="AZ81" s="11"/>
      <c r="BA81" s="11"/>
      <c r="BB81" s="11"/>
      <c r="BC81" s="11"/>
      <c r="BD81" s="11"/>
      <c r="BE81" s="11"/>
      <c r="BF81" s="11"/>
      <c r="BG81" s="11"/>
      <c r="BH81" s="11"/>
      <c r="BI81" s="11"/>
      <c r="BJ81" s="11"/>
      <c r="BK81" s="11"/>
      <c r="BL81" s="11"/>
      <c r="BM81" s="11"/>
      <c r="BN81" s="11"/>
      <c r="BO81" s="11"/>
      <c r="BP81" s="11"/>
      <c r="BQ81" s="11"/>
      <c r="BR81" s="11"/>
      <c r="BS81" s="11"/>
      <c r="BT81" s="11"/>
      <c r="BU81" s="11"/>
      <c r="BV81" s="11"/>
    </row>
    <row r="82" spans="4:74" ht="12" customHeight="1">
      <c r="D82" s="19"/>
      <c r="E82" s="19"/>
      <c r="F82" s="19"/>
      <c r="G82" s="19"/>
      <c r="H82" s="19"/>
      <c r="I82" s="19"/>
      <c r="J82" s="19"/>
      <c r="K82" s="19"/>
      <c r="L82" s="19"/>
      <c r="M82" s="117"/>
      <c r="N82" s="117"/>
      <c r="O82" s="19"/>
      <c r="P82" s="11"/>
      <c r="Q82" s="11"/>
      <c r="R82" s="11"/>
      <c r="S82" s="11"/>
      <c r="T82" s="11"/>
      <c r="U82" s="11"/>
      <c r="V82" s="11"/>
      <c r="W82" s="11"/>
      <c r="X82" s="11"/>
      <c r="Y82" s="11"/>
      <c r="Z82" s="11"/>
      <c r="AA82" s="11"/>
      <c r="AB82" s="11"/>
      <c r="AC82" s="11"/>
      <c r="AD82" s="11"/>
      <c r="AE82" s="11"/>
      <c r="AF82" s="11"/>
      <c r="AG82" s="11"/>
      <c r="AH82" s="11"/>
      <c r="AI82" s="11"/>
      <c r="AJ82" s="11"/>
      <c r="AK82" s="11"/>
      <c r="AL82" s="11"/>
      <c r="AM82" s="19"/>
      <c r="AN82" s="19"/>
      <c r="AO82" s="19"/>
      <c r="AP82" s="19"/>
      <c r="AQ82" s="19"/>
      <c r="AR82" s="19"/>
      <c r="AS82" s="19"/>
      <c r="AT82" s="19"/>
      <c r="AU82" s="19"/>
      <c r="AV82" s="19"/>
      <c r="AW82" s="19"/>
      <c r="AX82" s="19"/>
      <c r="AY82" s="19"/>
      <c r="AZ82" s="11"/>
      <c r="BA82" s="11"/>
      <c r="BB82" s="11"/>
      <c r="BC82" s="11"/>
      <c r="BD82" s="11"/>
      <c r="BE82" s="11"/>
      <c r="BF82" s="11"/>
      <c r="BG82" s="11"/>
      <c r="BH82" s="11"/>
      <c r="BI82" s="11"/>
      <c r="BJ82" s="11"/>
      <c r="BK82" s="11"/>
      <c r="BL82" s="11"/>
      <c r="BM82" s="11"/>
      <c r="BN82" s="11"/>
      <c r="BO82" s="11"/>
      <c r="BP82" s="11"/>
      <c r="BQ82" s="11"/>
      <c r="BR82" s="11"/>
      <c r="BS82" s="11"/>
      <c r="BT82" s="11"/>
      <c r="BU82" s="11"/>
      <c r="BV82" s="11"/>
    </row>
    <row r="83" spans="4:74" ht="12" customHeight="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row>
    <row r="84" spans="1:74" ht="12" customHeight="1">
      <c r="A84" s="17"/>
      <c r="B84" s="17"/>
      <c r="C84" s="17"/>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row>
    <row r="85" spans="1:74" ht="12" customHeight="1">
      <c r="A85" s="19"/>
      <c r="B85" s="19"/>
      <c r="C85" s="19"/>
      <c r="D85" s="128"/>
      <c r="E85" s="128"/>
      <c r="F85" s="128"/>
      <c r="G85" s="128"/>
      <c r="H85" s="128"/>
      <c r="I85" s="128"/>
      <c r="J85" s="128"/>
      <c r="K85" s="128"/>
      <c r="L85" s="128"/>
      <c r="M85" s="128"/>
      <c r="N85" s="128"/>
      <c r="O85" s="128"/>
      <c r="P85" s="128"/>
      <c r="Q85" s="128"/>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row>
    <row r="86" spans="1:74" ht="12" customHeight="1">
      <c r="A86" s="19"/>
      <c r="B86" s="19"/>
      <c r="C86" s="19"/>
      <c r="D86" s="128"/>
      <c r="E86" s="128"/>
      <c r="F86" s="128"/>
      <c r="G86" s="128"/>
      <c r="H86" s="128"/>
      <c r="I86" s="128"/>
      <c r="J86" s="128"/>
      <c r="K86" s="128"/>
      <c r="L86" s="128"/>
      <c r="M86" s="128"/>
      <c r="N86" s="128"/>
      <c r="O86" s="128"/>
      <c r="P86" s="128"/>
      <c r="Q86" s="128"/>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row>
    <row r="87" spans="1:74" ht="12"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row>
    <row r="88" spans="1:74" ht="12" customHeight="1">
      <c r="A88" s="11"/>
      <c r="B88" s="11"/>
      <c r="C88" s="11"/>
      <c r="D88" s="9"/>
      <c r="E88" s="9"/>
      <c r="F88" s="9"/>
      <c r="G88" s="9"/>
      <c r="H88" s="9"/>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row>
    <row r="89" spans="1:74" ht="12" customHeight="1">
      <c r="A89" s="128"/>
      <c r="B89" s="128"/>
      <c r="C89" s="128"/>
      <c r="D89" s="9"/>
      <c r="E89" s="9"/>
      <c r="F89" s="9"/>
      <c r="G89" s="9"/>
      <c r="H89" s="9"/>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row>
    <row r="90" spans="1:74" ht="12" customHeight="1">
      <c r="A90" s="128"/>
      <c r="B90" s="128"/>
      <c r="C90" s="128"/>
      <c r="D90" s="9"/>
      <c r="E90" s="9"/>
      <c r="F90" s="9"/>
      <c r="G90" s="9"/>
      <c r="H90" s="9"/>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row>
    <row r="91" spans="1:74" ht="12" customHeight="1">
      <c r="A91" s="11"/>
      <c r="B91" s="11"/>
      <c r="C91" s="11"/>
      <c r="D91" s="9"/>
      <c r="E91" s="9"/>
      <c r="F91" s="9"/>
      <c r="G91" s="9"/>
      <c r="H91" s="9"/>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row>
    <row r="92" spans="1:74" ht="12" customHeight="1">
      <c r="A92" s="9"/>
      <c r="B92" s="9"/>
      <c r="C92" s="9"/>
      <c r="D92" s="9"/>
      <c r="E92" s="9"/>
      <c r="F92" s="9"/>
      <c r="G92" s="9"/>
      <c r="H92" s="9"/>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row>
    <row r="93" spans="1:74" ht="12" customHeight="1">
      <c r="A93" s="9"/>
      <c r="B93" s="9"/>
      <c r="C93" s="9"/>
      <c r="D93" s="9"/>
      <c r="E93" s="9"/>
      <c r="F93" s="9"/>
      <c r="G93" s="9"/>
      <c r="H93" s="9"/>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row>
    <row r="94" spans="1:74" ht="12" customHeight="1">
      <c r="A94" s="9"/>
      <c r="B94" s="9"/>
      <c r="C94" s="9"/>
      <c r="D94" s="9"/>
      <c r="E94" s="9"/>
      <c r="F94" s="9"/>
      <c r="G94" s="9"/>
      <c r="H94" s="9"/>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row>
    <row r="95" spans="1:74" ht="12" customHeight="1">
      <c r="A95" s="9"/>
      <c r="B95" s="9"/>
      <c r="C95" s="9"/>
      <c r="D95" s="9"/>
      <c r="E95" s="9"/>
      <c r="F95" s="9"/>
      <c r="G95" s="9"/>
      <c r="H95" s="9"/>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row>
    <row r="96" spans="1:74" ht="12" customHeight="1">
      <c r="A96" s="9"/>
      <c r="B96" s="9"/>
      <c r="C96" s="9"/>
      <c r="D96" s="17"/>
      <c r="E96" s="17"/>
      <c r="F96" s="17"/>
      <c r="G96" s="17"/>
      <c r="H96" s="17"/>
      <c r="I96" s="17"/>
      <c r="J96" s="17"/>
      <c r="K96" s="11"/>
      <c r="L96" s="11"/>
      <c r="M96" s="11"/>
      <c r="N96" s="11"/>
      <c r="O96" s="11"/>
      <c r="P96" s="11"/>
      <c r="Q96" s="11"/>
      <c r="R96" s="11"/>
      <c r="S96" s="11"/>
      <c r="T96" s="11"/>
      <c r="U96" s="11"/>
      <c r="V96" s="11"/>
      <c r="W96" s="11"/>
      <c r="X96" s="11"/>
      <c r="Y96" s="11"/>
      <c r="Z96" s="11"/>
      <c r="AA96" s="11"/>
      <c r="AB96" s="11"/>
      <c r="AC96" s="11"/>
      <c r="AD96" s="117"/>
      <c r="AE96" s="17"/>
      <c r="AF96" s="17"/>
      <c r="AG96" s="17"/>
      <c r="AH96" s="17"/>
      <c r="AI96" s="17"/>
      <c r="AJ96" s="17"/>
      <c r="AK96" s="17"/>
      <c r="AL96" s="17"/>
      <c r="AM96" s="17"/>
      <c r="AN96" s="17"/>
      <c r="AO96" s="17"/>
      <c r="AP96" s="17"/>
      <c r="AQ96" s="17"/>
      <c r="AR96" s="17"/>
      <c r="AS96" s="17"/>
      <c r="AT96" s="17"/>
      <c r="AU96" s="17"/>
      <c r="AV96" s="11"/>
      <c r="AW96" s="11"/>
      <c r="AX96" s="11"/>
      <c r="AY96" s="129"/>
      <c r="AZ96" s="129"/>
      <c r="BA96" s="129"/>
      <c r="BB96" s="11"/>
      <c r="BC96" s="11"/>
      <c r="BD96" s="11"/>
      <c r="BE96" s="11"/>
      <c r="BF96" s="11"/>
      <c r="BG96" s="11"/>
      <c r="BH96" s="129"/>
      <c r="BI96" s="129"/>
      <c r="BJ96" s="129"/>
      <c r="BK96" s="11"/>
      <c r="BL96" s="11"/>
      <c r="BM96" s="11"/>
      <c r="BN96" s="11"/>
      <c r="BO96" s="11"/>
      <c r="BP96" s="11"/>
      <c r="BQ96" s="11"/>
      <c r="BR96" s="11"/>
      <c r="BS96" s="11"/>
      <c r="BT96" s="17"/>
      <c r="BU96" s="17"/>
      <c r="BV96" s="17"/>
    </row>
    <row r="97" spans="1:74" ht="12" customHeight="1">
      <c r="A97" s="9"/>
      <c r="B97" s="9"/>
      <c r="C97" s="9"/>
      <c r="D97" s="17"/>
      <c r="E97" s="17"/>
      <c r="F97" s="17"/>
      <c r="G97" s="17"/>
      <c r="H97" s="17"/>
      <c r="I97" s="17"/>
      <c r="J97" s="17"/>
      <c r="K97" s="11"/>
      <c r="L97" s="11"/>
      <c r="M97" s="11"/>
      <c r="N97" s="11"/>
      <c r="O97" s="11"/>
      <c r="P97" s="11"/>
      <c r="Q97" s="11"/>
      <c r="R97" s="11"/>
      <c r="S97" s="11"/>
      <c r="T97" s="11"/>
      <c r="U97" s="11"/>
      <c r="V97" s="11"/>
      <c r="W97" s="11"/>
      <c r="X97" s="11"/>
      <c r="Y97" s="11"/>
      <c r="Z97" s="11"/>
      <c r="AA97" s="11"/>
      <c r="AB97" s="11"/>
      <c r="AC97" s="11"/>
      <c r="AD97" s="17"/>
      <c r="AE97" s="17"/>
      <c r="AF97" s="17"/>
      <c r="AG97" s="17"/>
      <c r="AH97" s="17"/>
      <c r="AI97" s="17"/>
      <c r="AJ97" s="17"/>
      <c r="AK97" s="17"/>
      <c r="AL97" s="17"/>
      <c r="AM97" s="17"/>
      <c r="AN97" s="17"/>
      <c r="AO97" s="17"/>
      <c r="AP97" s="17"/>
      <c r="AQ97" s="17"/>
      <c r="AR97" s="17"/>
      <c r="AS97" s="17"/>
      <c r="AT97" s="17"/>
      <c r="AU97" s="17"/>
      <c r="AV97" s="11"/>
      <c r="AW97" s="11"/>
      <c r="AX97" s="11"/>
      <c r="AY97" s="129"/>
      <c r="AZ97" s="129"/>
      <c r="BA97" s="129"/>
      <c r="BB97" s="11"/>
      <c r="BC97" s="11"/>
      <c r="BD97" s="11"/>
      <c r="BE97" s="11"/>
      <c r="BF97" s="11"/>
      <c r="BG97" s="11"/>
      <c r="BH97" s="129"/>
      <c r="BI97" s="129"/>
      <c r="BJ97" s="129"/>
      <c r="BK97" s="11"/>
      <c r="BL97" s="11"/>
      <c r="BM97" s="11"/>
      <c r="BN97" s="11"/>
      <c r="BO97" s="11"/>
      <c r="BP97" s="11"/>
      <c r="BQ97" s="11"/>
      <c r="BR97" s="11"/>
      <c r="BS97" s="11"/>
      <c r="BT97" s="17"/>
      <c r="BU97" s="17"/>
      <c r="BV97" s="17"/>
    </row>
    <row r="98" spans="1:74" ht="12" customHeight="1">
      <c r="A98" s="9"/>
      <c r="B98" s="9"/>
      <c r="C98" s="9"/>
      <c r="D98" s="17"/>
      <c r="E98" s="17"/>
      <c r="F98" s="17"/>
      <c r="G98" s="17"/>
      <c r="H98" s="17"/>
      <c r="I98" s="17"/>
      <c r="J98" s="17"/>
      <c r="K98" s="11"/>
      <c r="L98" s="11"/>
      <c r="M98" s="11"/>
      <c r="N98" s="11"/>
      <c r="O98" s="11"/>
      <c r="P98" s="11"/>
      <c r="Q98" s="11"/>
      <c r="R98" s="11"/>
      <c r="S98" s="11"/>
      <c r="T98" s="11"/>
      <c r="U98" s="11"/>
      <c r="V98" s="11"/>
      <c r="W98" s="11"/>
      <c r="X98" s="11"/>
      <c r="Y98" s="11"/>
      <c r="Z98" s="11"/>
      <c r="AA98" s="11"/>
      <c r="AB98" s="11"/>
      <c r="AC98" s="11"/>
      <c r="AD98" s="17"/>
      <c r="AE98" s="17"/>
      <c r="AF98" s="17"/>
      <c r="AG98" s="17"/>
      <c r="AH98" s="17"/>
      <c r="AI98" s="17"/>
      <c r="AJ98" s="17"/>
      <c r="AK98" s="17"/>
      <c r="AL98" s="17"/>
      <c r="AM98" s="17"/>
      <c r="AN98" s="17"/>
      <c r="AO98" s="17"/>
      <c r="AP98" s="17"/>
      <c r="AQ98" s="17"/>
      <c r="AR98" s="17"/>
      <c r="AS98" s="17"/>
      <c r="AT98" s="17"/>
      <c r="AU98" s="17"/>
      <c r="AV98" s="11"/>
      <c r="AW98" s="11"/>
      <c r="AX98" s="11"/>
      <c r="AY98" s="129"/>
      <c r="AZ98" s="129"/>
      <c r="BA98" s="129"/>
      <c r="BB98" s="11"/>
      <c r="BC98" s="11"/>
      <c r="BD98" s="11"/>
      <c r="BE98" s="11"/>
      <c r="BF98" s="11"/>
      <c r="BG98" s="11"/>
      <c r="BH98" s="129"/>
      <c r="BI98" s="129"/>
      <c r="BJ98" s="129"/>
      <c r="BK98" s="11"/>
      <c r="BL98" s="11"/>
      <c r="BM98" s="11"/>
      <c r="BN98" s="11"/>
      <c r="BO98" s="11"/>
      <c r="BP98" s="11"/>
      <c r="BQ98" s="11"/>
      <c r="BR98" s="11"/>
      <c r="BS98" s="11"/>
      <c r="BT98" s="17"/>
      <c r="BU98" s="17"/>
      <c r="BV98" s="17"/>
    </row>
    <row r="99" spans="1:74" ht="12" customHeight="1">
      <c r="A99" s="9"/>
      <c r="B99" s="9"/>
      <c r="C99" s="9"/>
      <c r="D99" s="17"/>
      <c r="E99" s="17"/>
      <c r="F99" s="17"/>
      <c r="G99" s="17"/>
      <c r="H99" s="17"/>
      <c r="I99" s="17"/>
      <c r="J99" s="17"/>
      <c r="K99" s="11"/>
      <c r="L99" s="11"/>
      <c r="M99" s="11"/>
      <c r="N99" s="11"/>
      <c r="O99" s="11"/>
      <c r="P99" s="11"/>
      <c r="Q99" s="11"/>
      <c r="R99" s="11"/>
      <c r="S99" s="11"/>
      <c r="T99" s="11"/>
      <c r="U99" s="11"/>
      <c r="V99" s="11"/>
      <c r="W99" s="11"/>
      <c r="X99" s="11"/>
      <c r="Y99" s="11"/>
      <c r="Z99" s="11"/>
      <c r="AA99" s="11"/>
      <c r="AB99" s="11"/>
      <c r="AC99" s="11"/>
      <c r="AD99" s="11"/>
      <c r="AE99" s="25"/>
      <c r="AF99" s="25"/>
      <c r="AG99" s="25"/>
      <c r="AH99" s="11"/>
      <c r="AI99" s="11"/>
      <c r="AJ99" s="11"/>
      <c r="AK99" s="11"/>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row>
    <row r="100" spans="1:74" ht="12" customHeight="1">
      <c r="A100" s="17"/>
      <c r="B100" s="17"/>
      <c r="C100" s="17"/>
      <c r="D100" s="17"/>
      <c r="E100" s="17"/>
      <c r="F100" s="17"/>
      <c r="G100" s="17"/>
      <c r="H100" s="17"/>
      <c r="I100" s="17"/>
      <c r="J100" s="17"/>
      <c r="K100" s="11"/>
      <c r="L100" s="11"/>
      <c r="M100" s="11"/>
      <c r="N100" s="11"/>
      <c r="O100" s="11"/>
      <c r="P100" s="11"/>
      <c r="Q100" s="11"/>
      <c r="R100" s="11"/>
      <c r="S100" s="11"/>
      <c r="T100" s="11"/>
      <c r="U100" s="11"/>
      <c r="V100" s="11"/>
      <c r="W100" s="11"/>
      <c r="X100" s="11"/>
      <c r="Y100" s="11"/>
      <c r="Z100" s="11"/>
      <c r="AA100" s="11"/>
      <c r="AB100" s="11"/>
      <c r="AC100" s="11"/>
      <c r="AD100" s="11"/>
      <c r="AE100" s="25"/>
      <c r="AF100" s="25"/>
      <c r="AG100" s="25"/>
      <c r="AH100" s="11"/>
      <c r="AI100" s="11"/>
      <c r="AJ100" s="11"/>
      <c r="AK100" s="11"/>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row>
    <row r="101" spans="1:74" ht="12" customHeight="1">
      <c r="A101" s="17"/>
      <c r="B101" s="17"/>
      <c r="C101" s="17"/>
      <c r="D101" s="17"/>
      <c r="E101" s="17"/>
      <c r="F101" s="17"/>
      <c r="G101" s="17"/>
      <c r="H101" s="17"/>
      <c r="I101" s="17"/>
      <c r="J101" s="17"/>
      <c r="K101" s="11"/>
      <c r="L101" s="11"/>
      <c r="M101" s="11"/>
      <c r="N101" s="11"/>
      <c r="O101" s="11"/>
      <c r="P101" s="11"/>
      <c r="Q101" s="11"/>
      <c r="R101" s="11"/>
      <c r="S101" s="11"/>
      <c r="T101" s="11"/>
      <c r="U101" s="11"/>
      <c r="V101" s="11"/>
      <c r="W101" s="11"/>
      <c r="X101" s="11"/>
      <c r="Y101" s="11"/>
      <c r="Z101" s="11"/>
      <c r="AA101" s="11"/>
      <c r="AB101" s="11"/>
      <c r="AC101" s="11"/>
      <c r="AD101" s="11"/>
      <c r="AE101" s="25"/>
      <c r="AF101" s="25"/>
      <c r="AG101" s="25"/>
      <c r="AH101" s="11"/>
      <c r="AI101" s="11"/>
      <c r="AJ101" s="19"/>
      <c r="AK101" s="19"/>
      <c r="AL101" s="19"/>
      <c r="AM101" s="19"/>
      <c r="AN101" s="19"/>
      <c r="AO101" s="19"/>
      <c r="AP101" s="19"/>
      <c r="AQ101" s="19"/>
      <c r="AR101" s="19"/>
      <c r="AS101" s="19"/>
      <c r="AT101" s="19"/>
      <c r="AU101" s="19"/>
      <c r="AV101" s="19"/>
      <c r="AW101" s="19"/>
      <c r="AX101" s="19"/>
      <c r="AY101" s="19"/>
      <c r="AZ101" s="19"/>
      <c r="BA101" s="19"/>
      <c r="BB101" s="19"/>
      <c r="BC101" s="19"/>
      <c r="BD101" s="11"/>
      <c r="BE101" s="19"/>
      <c r="BF101" s="19"/>
      <c r="BG101" s="19"/>
      <c r="BH101" s="19"/>
      <c r="BI101" s="19"/>
      <c r="BJ101" s="19"/>
      <c r="BK101" s="19"/>
      <c r="BL101" s="19"/>
      <c r="BM101" s="19"/>
      <c r="BN101" s="19"/>
      <c r="BO101" s="19"/>
      <c r="BP101" s="19"/>
      <c r="BQ101" s="19"/>
      <c r="BR101" s="19"/>
      <c r="BS101" s="19"/>
      <c r="BT101" s="19"/>
      <c r="BU101" s="19"/>
      <c r="BV101" s="19"/>
    </row>
    <row r="102" spans="1:74" ht="12" customHeight="1">
      <c r="A102" s="17"/>
      <c r="B102" s="17"/>
      <c r="C102" s="17"/>
      <c r="D102" s="17"/>
      <c r="E102" s="17"/>
      <c r="F102" s="17"/>
      <c r="G102" s="17"/>
      <c r="H102" s="17"/>
      <c r="I102" s="17"/>
      <c r="J102" s="17"/>
      <c r="K102" s="11"/>
      <c r="L102" s="11"/>
      <c r="M102" s="11"/>
      <c r="N102" s="11"/>
      <c r="O102" s="11"/>
      <c r="P102" s="11"/>
      <c r="Q102" s="11"/>
      <c r="R102" s="11"/>
      <c r="S102" s="11"/>
      <c r="T102" s="11"/>
      <c r="U102" s="11"/>
      <c r="V102" s="11"/>
      <c r="W102" s="11"/>
      <c r="X102" s="11"/>
      <c r="Y102" s="11"/>
      <c r="Z102" s="11"/>
      <c r="AA102" s="11"/>
      <c r="AB102" s="11"/>
      <c r="AC102" s="11"/>
      <c r="AD102" s="11"/>
      <c r="AE102" s="25"/>
      <c r="AF102" s="25"/>
      <c r="AG102" s="25"/>
      <c r="AH102" s="11"/>
      <c r="AI102" s="11"/>
      <c r="AJ102" s="19"/>
      <c r="AK102" s="19"/>
      <c r="AL102" s="19"/>
      <c r="AM102" s="19"/>
      <c r="AN102" s="19"/>
      <c r="AO102" s="19"/>
      <c r="AP102" s="19"/>
      <c r="AQ102" s="19"/>
      <c r="AR102" s="19"/>
      <c r="AS102" s="19"/>
      <c r="AT102" s="19"/>
      <c r="AU102" s="19"/>
      <c r="AV102" s="19"/>
      <c r="AW102" s="19"/>
      <c r="AX102" s="19"/>
      <c r="AY102" s="19"/>
      <c r="AZ102" s="19"/>
      <c r="BA102" s="19"/>
      <c r="BB102" s="19"/>
      <c r="BC102" s="19"/>
      <c r="BD102" s="11"/>
      <c r="BE102" s="19"/>
      <c r="BF102" s="19"/>
      <c r="BG102" s="19"/>
      <c r="BH102" s="19"/>
      <c r="BI102" s="19"/>
      <c r="BJ102" s="19"/>
      <c r="BK102" s="19"/>
      <c r="BL102" s="19"/>
      <c r="BM102" s="19"/>
      <c r="BN102" s="19"/>
      <c r="BO102" s="19"/>
      <c r="BP102" s="19"/>
      <c r="BQ102" s="19"/>
      <c r="BR102" s="19"/>
      <c r="BS102" s="19"/>
      <c r="BT102" s="19"/>
      <c r="BU102" s="19"/>
      <c r="BV102" s="19"/>
    </row>
    <row r="103" spans="1:74" ht="12"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row>
    <row r="104" spans="1:74" ht="12"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row>
    <row r="105" spans="1:74" ht="12"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row>
    <row r="106" spans="1:74" ht="12" customHeight="1">
      <c r="A106" s="17"/>
      <c r="B106" s="17"/>
      <c r="C106" s="17"/>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row>
    <row r="107" spans="1:74" ht="12" customHeight="1">
      <c r="A107" s="17"/>
      <c r="B107" s="17"/>
      <c r="C107" s="17"/>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row>
    <row r="108" spans="1:74" ht="12" customHeight="1">
      <c r="A108" s="17"/>
      <c r="B108" s="17"/>
      <c r="C108" s="17"/>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row>
    <row r="109" spans="1:74" ht="12" customHeight="1">
      <c r="A109" s="17"/>
      <c r="B109" s="17"/>
      <c r="C109" s="17"/>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row>
    <row r="110" spans="1:74" ht="12" customHeight="1">
      <c r="A110" s="11"/>
      <c r="B110" s="11"/>
      <c r="C110" s="11"/>
      <c r="D110" s="117"/>
      <c r="E110" s="117"/>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row>
    <row r="111" spans="1:74" ht="12" customHeight="1">
      <c r="A111" s="11"/>
      <c r="B111" s="11"/>
      <c r="C111" s="11"/>
      <c r="D111" s="11"/>
      <c r="E111" s="11"/>
      <c r="F111" s="11"/>
      <c r="G111" s="11"/>
      <c r="H111" s="11"/>
      <c r="I111" s="11"/>
      <c r="J111" s="11"/>
      <c r="K111" s="11"/>
      <c r="L111" s="11"/>
      <c r="M111" s="11"/>
      <c r="N111" s="11"/>
      <c r="O111" s="11"/>
      <c r="P111" s="11"/>
      <c r="Q111" s="11"/>
      <c r="R111" s="5"/>
      <c r="S111" s="5"/>
      <c r="T111" s="5"/>
      <c r="U111" s="5"/>
      <c r="V111" s="5"/>
      <c r="W111" s="5"/>
      <c r="X111" s="5"/>
      <c r="Y111" s="5"/>
      <c r="Z111" s="5"/>
      <c r="AA111" s="5"/>
      <c r="AB111" s="5"/>
      <c r="AC111" s="5"/>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row>
    <row r="112" spans="1:74" ht="12" customHeight="1">
      <c r="A112" s="128"/>
      <c r="B112" s="128"/>
      <c r="C112" s="128"/>
      <c r="D112" s="5"/>
      <c r="E112" s="5"/>
      <c r="F112" s="5"/>
      <c r="G112" s="5"/>
      <c r="H112" s="5"/>
      <c r="I112" s="5"/>
      <c r="J112" s="5"/>
      <c r="K112" s="5"/>
      <c r="L112" s="5"/>
      <c r="M112" s="5"/>
      <c r="N112" s="5"/>
      <c r="O112" s="5"/>
      <c r="P112" s="5"/>
      <c r="Q112" s="5"/>
      <c r="R112" s="11"/>
      <c r="S112" s="11"/>
      <c r="T112" s="11"/>
      <c r="U112" s="11"/>
      <c r="V112" s="11"/>
      <c r="W112" s="11"/>
      <c r="X112" s="11"/>
      <c r="Y112" s="11"/>
      <c r="Z112" s="11"/>
      <c r="AA112" s="11"/>
      <c r="AB112" s="27"/>
      <c r="AC112" s="19"/>
      <c r="AD112" s="9"/>
      <c r="AE112" s="26"/>
      <c r="AF112" s="26"/>
      <c r="AG112" s="26"/>
      <c r="AH112" s="26"/>
      <c r="AI112" s="26"/>
      <c r="AJ112" s="26"/>
      <c r="AK112" s="26"/>
      <c r="AL112" s="26"/>
      <c r="AM112" s="26"/>
      <c r="AN112" s="26"/>
      <c r="AO112" s="26"/>
      <c r="AP112" s="26"/>
      <c r="AQ112" s="26"/>
      <c r="AR112" s="26"/>
      <c r="AS112" s="9"/>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row>
    <row r="113" spans="1:75" ht="12" customHeight="1">
      <c r="A113" s="128"/>
      <c r="B113" s="128"/>
      <c r="C113" s="128"/>
      <c r="D113" s="5"/>
      <c r="E113" s="5"/>
      <c r="F113" s="5"/>
      <c r="G113" s="5"/>
      <c r="H113" s="5"/>
      <c r="I113" s="5"/>
      <c r="J113" s="5"/>
      <c r="K113" s="5"/>
      <c r="L113" s="5"/>
      <c r="M113" s="5"/>
      <c r="N113" s="5"/>
      <c r="O113" s="5"/>
      <c r="P113" s="5"/>
      <c r="Q113" s="5"/>
      <c r="R113" s="11"/>
      <c r="S113" s="11"/>
      <c r="T113" s="11"/>
      <c r="U113" s="11"/>
      <c r="V113" s="11"/>
      <c r="W113" s="11"/>
      <c r="X113" s="11"/>
      <c r="Y113" s="11"/>
      <c r="Z113" s="11"/>
      <c r="AA113" s="11"/>
      <c r="AB113" s="19"/>
      <c r="AC113" s="19"/>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11"/>
    </row>
    <row r="114" spans="1:75" ht="12" customHeight="1">
      <c r="A114" s="11"/>
      <c r="B114" s="11"/>
      <c r="C114" s="11"/>
      <c r="D114" s="5"/>
      <c r="E114" s="5"/>
      <c r="F114" s="5"/>
      <c r="G114" s="5"/>
      <c r="H114" s="5"/>
      <c r="I114" s="5"/>
      <c r="J114" s="5"/>
      <c r="K114" s="5"/>
      <c r="L114" s="5"/>
      <c r="M114" s="5"/>
      <c r="N114" s="5"/>
      <c r="O114" s="5"/>
      <c r="P114" s="5"/>
      <c r="Q114" s="5"/>
      <c r="R114" s="11"/>
      <c r="S114" s="11"/>
      <c r="T114" s="11"/>
      <c r="U114" s="11"/>
      <c r="V114" s="11"/>
      <c r="W114" s="11"/>
      <c r="X114" s="11"/>
      <c r="Y114" s="11"/>
      <c r="Z114" s="11"/>
      <c r="AA114" s="11"/>
      <c r="AB114" s="19"/>
      <c r="AC114" s="19"/>
      <c r="AD114" s="11"/>
      <c r="AE114" s="11"/>
      <c r="AF114" s="11"/>
      <c r="AG114" s="11"/>
      <c r="AH114" s="11"/>
      <c r="AI114" s="11"/>
      <c r="AJ114" s="11"/>
      <c r="AK114" s="11"/>
      <c r="AL114" s="11"/>
      <c r="AM114" s="11"/>
      <c r="AN114" s="11"/>
      <c r="AO114" s="11"/>
      <c r="AP114" s="117"/>
      <c r="AQ114" s="11"/>
      <c r="AR114" s="11"/>
      <c r="AS114" s="117"/>
      <c r="AT114" s="117"/>
      <c r="AU114" s="117"/>
      <c r="AV114" s="117"/>
      <c r="AW114" s="117"/>
      <c r="AX114" s="117"/>
      <c r="AY114" s="117"/>
      <c r="AZ114" s="117"/>
      <c r="BA114" s="117"/>
      <c r="BC114" s="117"/>
      <c r="BD114" s="117"/>
      <c r="BE114" s="117"/>
      <c r="BF114" s="11"/>
      <c r="BG114" s="117"/>
      <c r="BH114" s="117"/>
      <c r="BI114" s="117"/>
      <c r="BJ114" s="117"/>
      <c r="BK114" s="117"/>
      <c r="BL114" s="117"/>
      <c r="BM114" s="117"/>
      <c r="BN114" s="117"/>
      <c r="BO114" s="117"/>
      <c r="BP114" s="117"/>
      <c r="BQ114" s="117"/>
      <c r="BR114" s="117"/>
      <c r="BS114" s="117"/>
      <c r="BT114" s="117"/>
      <c r="BU114" s="11"/>
      <c r="BV114" s="117"/>
      <c r="BW114" s="11"/>
    </row>
    <row r="115" spans="1:75" ht="12" customHeight="1">
      <c r="A115" s="11"/>
      <c r="B115" s="11"/>
      <c r="C115" s="11"/>
      <c r="D115" s="117"/>
      <c r="E115" s="117"/>
      <c r="F115" s="117"/>
      <c r="G115" s="117"/>
      <c r="H115" s="117"/>
      <c r="I115" s="117"/>
      <c r="J115" s="117"/>
      <c r="K115" s="117"/>
      <c r="L115" s="117"/>
      <c r="M115" s="117"/>
      <c r="N115" s="117"/>
      <c r="O115" s="117"/>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9"/>
      <c r="BF115" s="19"/>
      <c r="BG115" s="19"/>
      <c r="BH115" s="19"/>
      <c r="BI115" s="19"/>
      <c r="BJ115" s="19"/>
      <c r="BK115" s="19"/>
      <c r="BL115" s="19"/>
      <c r="BM115" s="19"/>
      <c r="BN115" s="19"/>
      <c r="BO115" s="19"/>
      <c r="BP115" s="19"/>
      <c r="BQ115" s="19"/>
      <c r="BR115" s="19"/>
      <c r="BS115" s="19"/>
      <c r="BT115" s="19"/>
      <c r="BU115" s="19"/>
      <c r="BV115" s="11"/>
      <c r="BW115" s="11"/>
    </row>
    <row r="116" spans="1:75" ht="12" customHeight="1">
      <c r="A116" s="5"/>
      <c r="B116" s="5"/>
      <c r="C116" s="5"/>
      <c r="D116" s="28"/>
      <c r="E116" s="28"/>
      <c r="F116" s="28"/>
      <c r="G116" s="28"/>
      <c r="H116" s="28"/>
      <c r="I116" s="28"/>
      <c r="J116" s="28"/>
      <c r="K116" s="28"/>
      <c r="L116" s="28"/>
      <c r="M116" s="28"/>
      <c r="N116" s="28"/>
      <c r="O116" s="28"/>
      <c r="P116" s="28"/>
      <c r="Q116" s="28"/>
      <c r="R116" s="28"/>
      <c r="S116" s="28"/>
      <c r="T116" s="28"/>
      <c r="U116" s="28"/>
      <c r="V116" s="19"/>
      <c r="W116" s="19"/>
      <c r="X116" s="19"/>
      <c r="Y116" s="19"/>
      <c r="Z116" s="19"/>
      <c r="AA116" s="19"/>
      <c r="AB116" s="19"/>
      <c r="AC116" s="19"/>
      <c r="AD116" s="19"/>
      <c r="AE116" s="117"/>
      <c r="AF116" s="19"/>
      <c r="AG116" s="19"/>
      <c r="AH116" s="19"/>
      <c r="AI116" s="19"/>
      <c r="AJ116" s="19"/>
      <c r="AK116" s="117"/>
      <c r="AL116" s="19"/>
      <c r="AM116" s="19"/>
      <c r="AN116" s="19"/>
      <c r="AO116" s="19"/>
      <c r="AP116" s="19"/>
      <c r="AQ116" s="19"/>
      <c r="AR116" s="19"/>
      <c r="AS116" s="19"/>
      <c r="AT116" s="19"/>
      <c r="AU116" s="19"/>
      <c r="AV116" s="19"/>
      <c r="AW116" s="19"/>
      <c r="AX116" s="19"/>
      <c r="AY116" s="19"/>
      <c r="AZ116" s="19"/>
      <c r="BA116" s="19"/>
      <c r="BB116" s="19"/>
      <c r="BC116" s="29"/>
      <c r="BD116" s="29"/>
      <c r="BE116" s="29"/>
      <c r="BF116" s="11"/>
      <c r="BG116" s="11"/>
      <c r="BH116" s="11"/>
      <c r="BI116" s="11"/>
      <c r="BJ116" s="11"/>
      <c r="BK116" s="11"/>
      <c r="BL116" s="11"/>
      <c r="BM116" s="11"/>
      <c r="BN116" s="11"/>
      <c r="BO116" s="11"/>
      <c r="BP116" s="11"/>
      <c r="BQ116" s="11"/>
      <c r="BR116" s="11"/>
      <c r="BS116" s="11"/>
      <c r="BT116" s="11"/>
      <c r="BU116" s="19"/>
      <c r="BV116" s="19"/>
      <c r="BW116" s="11"/>
    </row>
    <row r="117" spans="1:75" ht="12" customHeight="1">
      <c r="A117" s="5"/>
      <c r="B117" s="5"/>
      <c r="C117" s="5"/>
      <c r="D117" s="128"/>
      <c r="E117" s="128"/>
      <c r="F117" s="128"/>
      <c r="G117" s="128"/>
      <c r="H117" s="128"/>
      <c r="I117" s="128"/>
      <c r="J117" s="128"/>
      <c r="K117" s="128"/>
      <c r="L117" s="128"/>
      <c r="M117" s="128"/>
      <c r="N117" s="128"/>
      <c r="O117" s="128"/>
      <c r="P117" s="128"/>
      <c r="Q117" s="128"/>
      <c r="R117" s="128"/>
      <c r="S117" s="128"/>
      <c r="T117" s="128"/>
      <c r="U117" s="128"/>
      <c r="V117" s="128"/>
      <c r="W117" s="128"/>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1"/>
      <c r="BD117" s="11"/>
      <c r="BE117" s="11"/>
      <c r="BF117" s="11"/>
      <c r="BG117" s="11"/>
      <c r="BH117" s="19"/>
      <c r="BI117" s="19"/>
      <c r="BJ117" s="117"/>
      <c r="BK117" s="117"/>
      <c r="BL117" s="117"/>
      <c r="BM117" s="117"/>
      <c r="BN117" s="117"/>
      <c r="BO117" s="117"/>
      <c r="BP117" s="117"/>
      <c r="BQ117" s="117"/>
      <c r="BR117" s="117"/>
      <c r="BS117" s="117"/>
      <c r="BT117" s="117"/>
      <c r="BU117" s="117"/>
      <c r="BV117" s="117"/>
      <c r="BW117" s="11"/>
    </row>
    <row r="118" spans="1:75" ht="12" customHeight="1">
      <c r="A118" s="17"/>
      <c r="B118" s="5"/>
      <c r="C118" s="5"/>
      <c r="AL118" s="19"/>
      <c r="AM118" s="19"/>
      <c r="AN118" s="19"/>
      <c r="AO118" s="19"/>
      <c r="AP118" s="19"/>
      <c r="AQ118" s="19"/>
      <c r="AR118" s="19"/>
      <c r="AS118" s="19"/>
      <c r="AT118" s="19"/>
      <c r="AU118" s="19"/>
      <c r="AV118" s="19"/>
      <c r="AW118" s="19"/>
      <c r="AX118" s="19"/>
      <c r="AY118" s="19"/>
      <c r="AZ118" s="19"/>
      <c r="BA118" s="19"/>
      <c r="BB118" s="19"/>
      <c r="BC118" s="11"/>
      <c r="BD118" s="11"/>
      <c r="BE118" s="11"/>
      <c r="BF118" s="11"/>
      <c r="BG118" s="11"/>
      <c r="BH118" s="19"/>
      <c r="BI118" s="19"/>
      <c r="BJ118" s="117"/>
      <c r="BK118" s="117"/>
      <c r="BL118" s="117"/>
      <c r="BM118" s="117"/>
      <c r="BN118" s="117"/>
      <c r="BO118" s="117"/>
      <c r="BP118" s="117"/>
      <c r="BQ118" s="117"/>
      <c r="BR118" s="117"/>
      <c r="BS118" s="117"/>
      <c r="BT118" s="117"/>
      <c r="BU118" s="117"/>
      <c r="BV118" s="117"/>
      <c r="BW118" s="11"/>
    </row>
    <row r="119" spans="1:75" ht="12" customHeight="1">
      <c r="A119" s="11"/>
      <c r="B119" s="11"/>
      <c r="C119" s="11"/>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17"/>
      <c r="BK119" s="117"/>
      <c r="BL119" s="117"/>
      <c r="BM119" s="117"/>
      <c r="BN119" s="117"/>
      <c r="BO119" s="117"/>
      <c r="BP119" s="117"/>
      <c r="BQ119" s="117"/>
      <c r="BR119" s="117"/>
      <c r="BS119" s="117"/>
      <c r="BT119" s="117"/>
      <c r="BU119" s="117"/>
      <c r="BV119" s="117"/>
      <c r="BW119" s="11"/>
    </row>
    <row r="120" spans="1:75" ht="12" customHeight="1">
      <c r="A120" s="11"/>
      <c r="B120" s="28"/>
      <c r="C120" s="28"/>
      <c r="D120" s="28"/>
      <c r="E120" s="28"/>
      <c r="F120" s="28"/>
      <c r="G120" s="28"/>
      <c r="H120" s="28"/>
      <c r="I120" s="28"/>
      <c r="J120" s="28"/>
      <c r="K120" s="28"/>
      <c r="L120" s="28"/>
      <c r="M120" s="28"/>
      <c r="N120" s="28"/>
      <c r="O120" s="28"/>
      <c r="P120" s="28"/>
      <c r="Q120" s="117"/>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29"/>
      <c r="BD120" s="29"/>
      <c r="BE120" s="29"/>
      <c r="BF120" s="11"/>
      <c r="BG120" s="11"/>
      <c r="BH120" s="11"/>
      <c r="BI120" s="11"/>
      <c r="BJ120" s="11"/>
      <c r="BK120" s="11"/>
      <c r="BL120" s="11"/>
      <c r="BM120" s="11"/>
      <c r="BN120" s="11"/>
      <c r="BO120" s="11"/>
      <c r="BP120" s="11"/>
      <c r="BQ120" s="11"/>
      <c r="BR120" s="11"/>
      <c r="BS120" s="11"/>
      <c r="BT120" s="11"/>
      <c r="BU120" s="19"/>
      <c r="BV120" s="19"/>
      <c r="BW120" s="11"/>
    </row>
    <row r="121" spans="1:75" ht="12" customHeight="1">
      <c r="A121" s="128"/>
      <c r="B121" s="128"/>
      <c r="C121" s="128"/>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
      <c r="AX121" s="11"/>
      <c r="AY121" s="11"/>
      <c r="AZ121" s="11"/>
      <c r="BA121" s="11"/>
      <c r="BB121" s="11"/>
      <c r="BC121" s="11"/>
      <c r="BD121" s="11"/>
      <c r="BE121" s="11"/>
      <c r="BF121" s="11"/>
      <c r="BG121" s="11"/>
      <c r="BH121" s="19"/>
      <c r="BI121" s="19"/>
      <c r="BJ121" s="117"/>
      <c r="BK121" s="117"/>
      <c r="BL121" s="117"/>
      <c r="BM121" s="117"/>
      <c r="BN121" s="117"/>
      <c r="BO121" s="117"/>
      <c r="BP121" s="117"/>
      <c r="BQ121" s="117"/>
      <c r="BR121" s="117"/>
      <c r="BS121" s="117"/>
      <c r="BT121" s="117"/>
      <c r="BU121" s="117"/>
      <c r="BV121" s="117"/>
      <c r="BW121" s="11"/>
    </row>
    <row r="122" spans="4:75" ht="12" customHeight="1">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30"/>
      <c r="BD122" s="30"/>
      <c r="BE122" s="30"/>
      <c r="BF122" s="30"/>
      <c r="BG122" s="30"/>
      <c r="BH122" s="30"/>
      <c r="BI122" s="30"/>
      <c r="BJ122" s="30"/>
      <c r="BK122" s="30"/>
      <c r="BL122" s="30"/>
      <c r="BM122" s="30"/>
      <c r="BN122" s="30"/>
      <c r="BO122" s="30"/>
      <c r="BP122" s="30"/>
      <c r="BQ122" s="30"/>
      <c r="BR122" s="30"/>
      <c r="BS122" s="30"/>
      <c r="BT122" s="30"/>
      <c r="BU122" s="30"/>
      <c r="BV122" s="30"/>
      <c r="BW122" s="11"/>
    </row>
    <row r="123" spans="4:75" ht="12" customHeight="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9"/>
      <c r="BD123" s="19"/>
      <c r="BE123" s="19"/>
      <c r="BF123" s="19"/>
      <c r="BG123" s="19"/>
      <c r="BH123" s="19"/>
      <c r="BI123" s="19"/>
      <c r="BJ123" s="19"/>
      <c r="BK123" s="19"/>
      <c r="BL123" s="19"/>
      <c r="BM123" s="19"/>
      <c r="BN123" s="19"/>
      <c r="BO123" s="19"/>
      <c r="BP123" s="19"/>
      <c r="BQ123" s="19"/>
      <c r="BR123" s="19"/>
      <c r="BS123" s="19"/>
      <c r="BT123" s="19"/>
      <c r="BU123" s="19"/>
      <c r="BV123" s="19"/>
      <c r="BW123" s="11"/>
    </row>
    <row r="124" spans="1:75" ht="12" customHeight="1">
      <c r="A124" s="17"/>
      <c r="B124" s="31"/>
      <c r="C124" s="28"/>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1"/>
    </row>
    <row r="125" spans="1:74" ht="12"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9"/>
      <c r="BD125" s="19"/>
      <c r="BE125" s="19"/>
      <c r="BF125" s="19"/>
      <c r="BG125" s="19"/>
      <c r="BH125" s="19"/>
      <c r="BI125" s="19"/>
      <c r="BJ125" s="19"/>
      <c r="BK125" s="19"/>
      <c r="BL125" s="19"/>
      <c r="BM125" s="19"/>
      <c r="BN125" s="19"/>
      <c r="BO125" s="19"/>
      <c r="BP125" s="19"/>
      <c r="BQ125" s="19"/>
      <c r="BR125" s="19"/>
      <c r="BS125" s="19"/>
      <c r="BT125" s="19"/>
      <c r="BU125" s="19"/>
      <c r="BV125" s="19"/>
    </row>
    <row r="126" spans="1:74" ht="12" customHeight="1">
      <c r="A126" s="17"/>
      <c r="B126" s="17"/>
      <c r="C126" s="17"/>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row>
    <row r="127" spans="1:74" ht="12" customHeight="1">
      <c r="A127" s="11"/>
      <c r="B127" s="11"/>
      <c r="C127" s="11"/>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C127" s="117"/>
      <c r="BD127" s="117"/>
      <c r="BE127" s="117"/>
      <c r="BF127" s="117"/>
      <c r="BG127" s="117"/>
      <c r="BH127" s="117"/>
      <c r="BI127" s="117"/>
      <c r="BJ127" s="117"/>
      <c r="BK127" s="117"/>
      <c r="BL127" s="117"/>
      <c r="BM127" s="117"/>
      <c r="BN127" s="117"/>
      <c r="BO127" s="117"/>
      <c r="BP127" s="117"/>
      <c r="BQ127" s="117"/>
      <c r="BR127" s="117"/>
      <c r="BS127" s="117"/>
      <c r="BT127" s="117"/>
      <c r="BU127" s="117"/>
      <c r="BV127" s="117"/>
    </row>
    <row r="128" spans="1:74" ht="12" customHeight="1">
      <c r="A128" s="19"/>
      <c r="B128" s="19"/>
      <c r="C128" s="19"/>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row>
    <row r="129" spans="1:74" ht="12" customHeight="1">
      <c r="A129" s="11"/>
      <c r="B129" s="11"/>
      <c r="C129" s="11"/>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C129" s="117"/>
      <c r="BD129" s="117"/>
      <c r="BE129" s="117"/>
      <c r="BF129" s="117"/>
      <c r="BG129" s="117"/>
      <c r="BH129" s="117"/>
      <c r="BI129" s="117"/>
      <c r="BJ129" s="117"/>
      <c r="BK129" s="117"/>
      <c r="BL129" s="117"/>
      <c r="BM129" s="117"/>
      <c r="BN129" s="117"/>
      <c r="BO129" s="117"/>
      <c r="BP129" s="117"/>
      <c r="BQ129" s="117"/>
      <c r="BR129" s="117"/>
      <c r="BS129" s="117"/>
      <c r="BT129" s="117"/>
      <c r="BU129" s="117"/>
      <c r="BV129" s="117"/>
    </row>
    <row r="130" spans="1:74" ht="12" customHeight="1">
      <c r="A130" s="32"/>
      <c r="B130" s="11"/>
      <c r="C130" s="11"/>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row>
    <row r="131" spans="1:74" ht="12" customHeight="1">
      <c r="A131" s="117"/>
      <c r="B131" s="117"/>
      <c r="C131" s="117"/>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7"/>
      <c r="AQ131" s="117"/>
      <c r="AR131" s="117"/>
      <c r="AS131" s="117"/>
      <c r="AT131" s="117"/>
      <c r="AU131" s="117"/>
      <c r="AV131" s="117"/>
      <c r="AW131" s="117"/>
      <c r="AX131" s="117"/>
      <c r="AY131" s="117"/>
      <c r="AZ131" s="117"/>
      <c r="BA131" s="117"/>
      <c r="BC131" s="117"/>
      <c r="BD131" s="117"/>
      <c r="BE131" s="117"/>
      <c r="BF131" s="117"/>
      <c r="BG131" s="117"/>
      <c r="BH131" s="117"/>
      <c r="BI131" s="117"/>
      <c r="BJ131" s="117"/>
      <c r="BK131" s="117"/>
      <c r="BL131" s="117"/>
      <c r="BM131" s="117"/>
      <c r="BN131" s="117"/>
      <c r="BO131" s="117"/>
      <c r="BP131" s="117"/>
      <c r="BQ131" s="117"/>
      <c r="BR131" s="117"/>
      <c r="BS131" s="117"/>
      <c r="BT131" s="117"/>
      <c r="BU131" s="117"/>
      <c r="BV131" s="117"/>
    </row>
    <row r="132" spans="1:74" ht="12" customHeight="1">
      <c r="A132" s="117"/>
      <c r="B132" s="117"/>
      <c r="C132" s="117"/>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17"/>
      <c r="BJ132" s="117"/>
      <c r="BK132" s="117"/>
      <c r="BL132" s="117"/>
      <c r="BM132" s="117"/>
      <c r="BN132" s="117"/>
      <c r="BO132" s="117"/>
      <c r="BP132" s="117"/>
      <c r="BQ132" s="117"/>
      <c r="BR132" s="117"/>
      <c r="BS132" s="117"/>
      <c r="BT132" s="117"/>
      <c r="BU132" s="117"/>
      <c r="BV132" s="117"/>
    </row>
    <row r="133" spans="1:74" ht="12" customHeight="1">
      <c r="A133" s="117"/>
      <c r="B133" s="117"/>
      <c r="C133" s="117"/>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17"/>
      <c r="BN133" s="117"/>
      <c r="BO133" s="117"/>
      <c r="BP133" s="117"/>
      <c r="BQ133" s="117"/>
      <c r="BR133" s="117"/>
      <c r="BS133" s="117"/>
      <c r="BT133" s="117"/>
      <c r="BU133" s="117"/>
      <c r="BV133" s="117"/>
    </row>
    <row r="134" spans="1:74" ht="12" customHeight="1">
      <c r="A134" s="117"/>
      <c r="B134" s="117"/>
      <c r="C134" s="117"/>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row>
    <row r="135" spans="1:74" ht="12"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row>
    <row r="136" spans="1:74" ht="12"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row>
    <row r="137" spans="1:74" ht="12" customHeight="1">
      <c r="A137" s="19"/>
      <c r="B137" s="19"/>
      <c r="C137" s="19"/>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row>
    <row r="138" spans="1:74" ht="12" customHeight="1">
      <c r="A138" s="25"/>
      <c r="B138" s="25"/>
      <c r="C138" s="25"/>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row>
    <row r="139" spans="1:74" ht="12" customHeight="1">
      <c r="A139" s="117"/>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row>
    <row r="140" spans="1:74" ht="12"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row>
    <row r="141" spans="1:74" ht="12" customHeight="1">
      <c r="A141" s="11"/>
      <c r="B141" s="11"/>
      <c r="C141" s="11"/>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117"/>
      <c r="AY141" s="117"/>
      <c r="AZ141" s="117"/>
      <c r="BA141" s="117"/>
      <c r="BC141" s="117"/>
      <c r="BD141" s="117"/>
      <c r="BE141" s="117"/>
      <c r="BF141" s="117"/>
      <c r="BG141" s="117"/>
      <c r="BH141" s="117"/>
      <c r="BI141" s="117"/>
      <c r="BJ141" s="117"/>
      <c r="BK141" s="117"/>
      <c r="BL141" s="117"/>
      <c r="BM141" s="117"/>
      <c r="BN141" s="117"/>
      <c r="BO141" s="117"/>
      <c r="BP141" s="117"/>
      <c r="BQ141" s="117"/>
      <c r="BR141" s="117"/>
      <c r="BS141" s="117"/>
      <c r="BT141" s="117"/>
      <c r="BU141" s="117"/>
      <c r="BV141" s="117"/>
    </row>
    <row r="142" spans="1:3" ht="12" customHeight="1">
      <c r="A142" s="11"/>
      <c r="B142" s="11"/>
      <c r="C142" s="11"/>
    </row>
    <row r="143" spans="1:3" ht="12" customHeight="1">
      <c r="A143" s="11"/>
      <c r="B143" s="11"/>
      <c r="C143" s="11"/>
    </row>
    <row r="144" spans="1:3" ht="12" customHeight="1">
      <c r="A144" s="11"/>
      <c r="B144" s="32"/>
      <c r="C144" s="11"/>
    </row>
    <row r="145" spans="1:3" ht="12" customHeight="1">
      <c r="A145" s="32"/>
      <c r="B145" s="32"/>
      <c r="C145" s="32"/>
    </row>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sheetData>
  <sheetProtection sheet="1" objects="1" scenarios="1" selectLockedCells="1"/>
  <mergeCells count="162">
    <mergeCell ref="AU2:BV2"/>
    <mergeCell ref="A29:L30"/>
    <mergeCell ref="S26:T26"/>
    <mergeCell ref="O26:P26"/>
    <mergeCell ref="M26:N26"/>
    <mergeCell ref="A7:BV7"/>
    <mergeCell ref="A9:BV9"/>
    <mergeCell ref="S20:T20"/>
    <mergeCell ref="U20:V20"/>
    <mergeCell ref="W26:X26"/>
    <mergeCell ref="D24:H24"/>
    <mergeCell ref="K26:L26"/>
    <mergeCell ref="A27:H28"/>
    <mergeCell ref="I27:M27"/>
    <mergeCell ref="D25:AL25"/>
    <mergeCell ref="A26:H26"/>
    <mergeCell ref="A24:C25"/>
    <mergeCell ref="N27:BV27"/>
    <mergeCell ref="I26:J26"/>
    <mergeCell ref="Q26:R26"/>
    <mergeCell ref="BQ3:BS3"/>
    <mergeCell ref="BH3:BJ3"/>
    <mergeCell ref="BK3:BM3"/>
    <mergeCell ref="BD11:BV11"/>
    <mergeCell ref="AV11:AW12"/>
    <mergeCell ref="AX11:AX12"/>
    <mergeCell ref="BE3:BG3"/>
    <mergeCell ref="BN3:BP3"/>
    <mergeCell ref="AY11:BC11"/>
    <mergeCell ref="M13:N13"/>
    <mergeCell ref="O13:P13"/>
    <mergeCell ref="Y13:AF13"/>
    <mergeCell ref="AG13:BV13"/>
    <mergeCell ref="N11:AL11"/>
    <mergeCell ref="A11:H12"/>
    <mergeCell ref="I11:M11"/>
    <mergeCell ref="BA3:BD3"/>
    <mergeCell ref="A3:H3"/>
    <mergeCell ref="I3:Y3"/>
    <mergeCell ref="AU3:AZ3"/>
    <mergeCell ref="I12:AL12"/>
    <mergeCell ref="AY12:BV12"/>
    <mergeCell ref="BT3:BV3"/>
    <mergeCell ref="K13:L13"/>
    <mergeCell ref="A14:H15"/>
    <mergeCell ref="N14:BV14"/>
    <mergeCell ref="A13:H13"/>
    <mergeCell ref="I15:BV15"/>
    <mergeCell ref="U13:V13"/>
    <mergeCell ref="Q13:R13"/>
    <mergeCell ref="S13:T13"/>
    <mergeCell ref="I13:J13"/>
    <mergeCell ref="W13:X13"/>
    <mergeCell ref="A17:L18"/>
    <mergeCell ref="A16:L16"/>
    <mergeCell ref="M17:Q17"/>
    <mergeCell ref="I14:M14"/>
    <mergeCell ref="M16:N16"/>
    <mergeCell ref="O16:P16"/>
    <mergeCell ref="Q16:R16"/>
    <mergeCell ref="S16:T16"/>
    <mergeCell ref="AY16:AZ16"/>
    <mergeCell ref="Y16:Z16"/>
    <mergeCell ref="AA16:AB16"/>
    <mergeCell ref="W16:X16"/>
    <mergeCell ref="AE16:AF16"/>
    <mergeCell ref="AG16:AH16"/>
    <mergeCell ref="BC16:BD16"/>
    <mergeCell ref="BE16:BF16"/>
    <mergeCell ref="AK16:AL16"/>
    <mergeCell ref="U16:V16"/>
    <mergeCell ref="M30:BV30"/>
    <mergeCell ref="Y32:Z32"/>
    <mergeCell ref="AA32:AB32"/>
    <mergeCell ref="BS16:BT16"/>
    <mergeCell ref="BA16:BB16"/>
    <mergeCell ref="BK16:BL16"/>
    <mergeCell ref="AC16:AD16"/>
    <mergeCell ref="BG16:BH16"/>
    <mergeCell ref="BI16:BJ16"/>
    <mergeCell ref="AM16:AV16"/>
    <mergeCell ref="A46:H46"/>
    <mergeCell ref="I46:N46"/>
    <mergeCell ref="O46:AJ46"/>
    <mergeCell ref="A34:BV34"/>
    <mergeCell ref="AK46:BE46"/>
    <mergeCell ref="AY24:BC24"/>
    <mergeCell ref="BD24:BV24"/>
    <mergeCell ref="AV24:AX25"/>
    <mergeCell ref="S29:BV29"/>
    <mergeCell ref="I24:AL24"/>
    <mergeCell ref="AY25:BV25"/>
    <mergeCell ref="U26:V26"/>
    <mergeCell ref="I28:BV28"/>
    <mergeCell ref="M29:R29"/>
    <mergeCell ref="A19:L19"/>
    <mergeCell ref="M19:BV19"/>
    <mergeCell ref="M18:BV18"/>
    <mergeCell ref="BO16:BP16"/>
    <mergeCell ref="R17:BV17"/>
    <mergeCell ref="BU16:BV16"/>
    <mergeCell ref="BQ16:BR16"/>
    <mergeCell ref="BM16:BN16"/>
    <mergeCell ref="AI16:AJ16"/>
    <mergeCell ref="AW16:AX16"/>
    <mergeCell ref="A20:L20"/>
    <mergeCell ref="M20:N20"/>
    <mergeCell ref="O20:P20"/>
    <mergeCell ref="Q20:R20"/>
    <mergeCell ref="W20:X20"/>
    <mergeCell ref="Y20:Z20"/>
    <mergeCell ref="AA20:AB20"/>
    <mergeCell ref="AC20:AD20"/>
    <mergeCell ref="AE20:AF20"/>
    <mergeCell ref="AG20:AH20"/>
    <mergeCell ref="AI20:AJ20"/>
    <mergeCell ref="AK20:AL20"/>
    <mergeCell ref="BG20:BH20"/>
    <mergeCell ref="BI20:BJ20"/>
    <mergeCell ref="AM20:AV20"/>
    <mergeCell ref="AW20:AX20"/>
    <mergeCell ref="AY20:AZ20"/>
    <mergeCell ref="BA20:BB20"/>
    <mergeCell ref="BS20:BT20"/>
    <mergeCell ref="BU20:BV20"/>
    <mergeCell ref="Y26:AF26"/>
    <mergeCell ref="AG26:BV26"/>
    <mergeCell ref="BK20:BL20"/>
    <mergeCell ref="BM20:BN20"/>
    <mergeCell ref="BO20:BP20"/>
    <mergeCell ref="BQ20:BR20"/>
    <mergeCell ref="BC20:BD20"/>
    <mergeCell ref="BE20:BF20"/>
    <mergeCell ref="BW28:CD28"/>
    <mergeCell ref="A31:L31"/>
    <mergeCell ref="M31:BV31"/>
    <mergeCell ref="A32:L32"/>
    <mergeCell ref="M32:N32"/>
    <mergeCell ref="O32:P32"/>
    <mergeCell ref="Q32:R32"/>
    <mergeCell ref="S32:T32"/>
    <mergeCell ref="U32:V32"/>
    <mergeCell ref="W32:X32"/>
    <mergeCell ref="AC32:AD32"/>
    <mergeCell ref="AE32:AF32"/>
    <mergeCell ref="AG32:AH32"/>
    <mergeCell ref="AI32:AJ32"/>
    <mergeCell ref="AK32:AL32"/>
    <mergeCell ref="AM32:AV32"/>
    <mergeCell ref="AW32:AX32"/>
    <mergeCell ref="AY32:AZ32"/>
    <mergeCell ref="BA32:BB32"/>
    <mergeCell ref="BC32:BD32"/>
    <mergeCell ref="BE32:BF32"/>
    <mergeCell ref="BG32:BH32"/>
    <mergeCell ref="BI32:BJ32"/>
    <mergeCell ref="BK32:BL32"/>
    <mergeCell ref="BU32:BV32"/>
    <mergeCell ref="BM32:BN32"/>
    <mergeCell ref="BO32:BP32"/>
    <mergeCell ref="BQ32:BR32"/>
    <mergeCell ref="BS32:BT32"/>
  </mergeCells>
  <printOptions horizontalCentered="1" verticalCentered="1"/>
  <pageMargins left="0.5905511811023623" right="0" top="0.1968503937007874" bottom="0.1968503937007874" header="0" footer="0"/>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Sheet11"/>
  <dimension ref="A1:ER295"/>
  <sheetViews>
    <sheetView showGridLines="0" zoomScale="90" zoomScaleNormal="90" workbookViewId="0" topLeftCell="A13">
      <selection activeCell="A1" sqref="A1"/>
    </sheetView>
  </sheetViews>
  <sheetFormatPr defaultColWidth="9.00390625" defaultRowHeight="13.5"/>
  <cols>
    <col min="1" max="1" width="9.75390625" style="54" customWidth="1"/>
    <col min="2" max="2" width="9.625" style="54" customWidth="1"/>
    <col min="3" max="3" width="7.625" style="54" customWidth="1"/>
    <col min="4" max="4" width="2.625" style="131" customWidth="1"/>
    <col min="5" max="5" width="9.625" style="54" customWidth="1"/>
    <col min="6" max="6" width="9.625" style="131" customWidth="1"/>
    <col min="7" max="7" width="7.625" style="131" customWidth="1"/>
    <col min="8" max="8" width="2.625" style="54" customWidth="1"/>
    <col min="9" max="10" width="9.625" style="54" customWidth="1"/>
    <col min="11" max="11" width="7.625" style="54" customWidth="1"/>
    <col min="12" max="12" width="2.625" style="54" customWidth="1"/>
    <col min="13" max="13" width="7.625" style="54" customWidth="1"/>
    <col min="14" max="14" width="1.625" style="54" customWidth="1"/>
    <col min="15" max="16384" width="9.00390625" style="54" customWidth="1"/>
  </cols>
  <sheetData>
    <row r="1" spans="1:14" s="170" customFormat="1" ht="15" customHeight="1">
      <c r="A1" s="167" t="s">
        <v>191</v>
      </c>
      <c r="B1" s="168"/>
      <c r="C1" s="168"/>
      <c r="D1" s="169"/>
      <c r="E1" s="168"/>
      <c r="F1" s="169"/>
      <c r="G1" s="169"/>
      <c r="H1" s="168"/>
      <c r="I1" s="168"/>
      <c r="L1" s="171"/>
      <c r="M1" s="171"/>
      <c r="N1" s="172" t="s">
        <v>217</v>
      </c>
    </row>
    <row r="2" ht="9.75" customHeight="1"/>
    <row r="3" spans="15:48" ht="19.5" customHeight="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row>
    <row r="4" ht="15" customHeight="1"/>
    <row r="5" spans="1:80" ht="19.5" customHeight="1">
      <c r="A5" s="685" t="s">
        <v>192</v>
      </c>
      <c r="B5" s="685"/>
      <c r="C5" s="685"/>
      <c r="D5" s="685"/>
      <c r="E5" s="685"/>
      <c r="F5" s="685"/>
      <c r="G5" s="685"/>
      <c r="H5" s="685"/>
      <c r="I5" s="685"/>
      <c r="J5" s="685"/>
      <c r="K5" s="685"/>
      <c r="L5" s="685"/>
      <c r="M5" s="685"/>
      <c r="N5" s="685"/>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43"/>
      <c r="CA5" s="43"/>
      <c r="CB5" s="43"/>
    </row>
    <row r="6" ht="15" customHeight="1"/>
    <row r="7" spans="1:148" s="134" customFormat="1" ht="19.5" customHeight="1" thickBot="1">
      <c r="A7" s="690" t="s">
        <v>27</v>
      </c>
      <c r="B7" s="691"/>
      <c r="C7" s="691"/>
      <c r="D7" s="691"/>
      <c r="E7" s="691"/>
      <c r="F7" s="691"/>
      <c r="G7" s="691"/>
      <c r="H7" s="691"/>
      <c r="I7" s="691"/>
      <c r="J7" s="691"/>
      <c r="K7" s="691"/>
      <c r="L7" s="691"/>
      <c r="M7" s="197"/>
      <c r="N7" s="102"/>
      <c r="O7" s="102"/>
      <c r="P7" s="102"/>
      <c r="Q7" s="102"/>
      <c r="W7" s="103"/>
      <c r="BD7" s="135"/>
      <c r="BY7" s="104"/>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6"/>
      <c r="EG7" s="136"/>
      <c r="EH7" s="136"/>
      <c r="EI7" s="136"/>
      <c r="EJ7" s="136"/>
      <c r="EK7" s="136"/>
      <c r="EL7" s="136"/>
      <c r="EM7" s="136"/>
      <c r="EN7" s="136"/>
      <c r="EO7" s="136"/>
      <c r="EP7" s="136"/>
      <c r="EQ7" s="136"/>
      <c r="ER7" s="136"/>
    </row>
    <row r="8" spans="1:65" s="115" customFormat="1" ht="19.5" customHeight="1" thickTop="1">
      <c r="A8" s="686" t="s">
        <v>225</v>
      </c>
      <c r="B8" s="140" t="s">
        <v>218</v>
      </c>
      <c r="C8" s="698">
        <f>ASC('記入シート'!C47)</f>
      </c>
      <c r="D8" s="698"/>
      <c r="E8" s="698"/>
      <c r="F8" s="698"/>
      <c r="G8" s="698"/>
      <c r="H8" s="698"/>
      <c r="I8" s="698"/>
      <c r="J8" s="698"/>
      <c r="K8" s="698"/>
      <c r="L8" s="698"/>
      <c r="M8" s="698"/>
      <c r="N8" s="69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row>
    <row r="9" spans="1:16" s="115" customFormat="1" ht="34.5" customHeight="1">
      <c r="A9" s="687"/>
      <c r="B9" s="662" t="str">
        <f>IF('記入シート'!C46="選択してください","                  "&amp;'記入シート'!C48,CONCATENATE('記入シート'!C46," ",'記入シート'!C48))</f>
        <v> </v>
      </c>
      <c r="C9" s="663"/>
      <c r="D9" s="663"/>
      <c r="E9" s="663"/>
      <c r="F9" s="663"/>
      <c r="G9" s="663"/>
      <c r="H9" s="663"/>
      <c r="I9" s="663"/>
      <c r="J9" s="663"/>
      <c r="K9" s="663"/>
      <c r="L9" s="663"/>
      <c r="M9" s="663"/>
      <c r="N9" s="664"/>
      <c r="O9" s="62"/>
      <c r="P9" s="62"/>
    </row>
    <row r="10" spans="1:16" s="115" customFormat="1" ht="19.5" customHeight="1">
      <c r="A10" s="688" t="s">
        <v>197</v>
      </c>
      <c r="B10" s="141" t="s">
        <v>218</v>
      </c>
      <c r="C10" s="700">
        <f>ASC('記入シート'!C49)</f>
      </c>
      <c r="D10" s="700"/>
      <c r="E10" s="700"/>
      <c r="F10" s="700"/>
      <c r="G10" s="700"/>
      <c r="H10" s="700"/>
      <c r="I10" s="700"/>
      <c r="J10" s="700"/>
      <c r="K10" s="700"/>
      <c r="L10" s="700"/>
      <c r="M10" s="700"/>
      <c r="N10" s="701"/>
      <c r="O10" s="62"/>
      <c r="P10" s="62"/>
    </row>
    <row r="11" spans="1:16" s="115" customFormat="1" ht="34.5" customHeight="1">
      <c r="A11" s="689"/>
      <c r="B11" s="665">
        <f>'記入シート'!C50</f>
        <v>0</v>
      </c>
      <c r="C11" s="666"/>
      <c r="D11" s="666"/>
      <c r="E11" s="666"/>
      <c r="F11" s="666"/>
      <c r="G11" s="666"/>
      <c r="H11" s="666"/>
      <c r="I11" s="666"/>
      <c r="J11" s="666"/>
      <c r="K11" s="666"/>
      <c r="L11" s="666"/>
      <c r="M11" s="666"/>
      <c r="N11" s="667"/>
      <c r="O11" s="62"/>
      <c r="P11" s="62"/>
    </row>
    <row r="12" spans="1:19" s="176" customFormat="1" ht="18.75" customHeight="1">
      <c r="A12" s="668" t="s">
        <v>201</v>
      </c>
      <c r="B12" s="669"/>
      <c r="C12" s="305">
        <f>'記入シート'!C51</f>
        <v>0</v>
      </c>
      <c r="D12" s="179" t="s">
        <v>228</v>
      </c>
      <c r="E12" s="673" t="s">
        <v>226</v>
      </c>
      <c r="F12" s="669"/>
      <c r="G12" s="305">
        <f>'記入シート'!C52</f>
        <v>0</v>
      </c>
      <c r="H12" s="179" t="s">
        <v>227</v>
      </c>
      <c r="I12" s="670" t="s">
        <v>51</v>
      </c>
      <c r="J12" s="674" t="str">
        <f>IF(リスト!D1=1,"① 一般家庭　2 ﾎﾃﾙ・宿泊施設 　3 飲食店",IF(リスト!D1=2,"1 一般家庭　② ﾎﾃﾙ・宿泊施設　 3 飲食店",IF(リスト!D1=3,"1　一般家庭　2　ﾎﾃﾙ・宿泊施設　③　飲食店","1　一般家庭　2　ﾎﾃﾙ・宿泊施設　3　飲食店")))</f>
        <v>① 一般家庭　2 ﾎﾃﾙ・宿泊施設 　3 飲食店</v>
      </c>
      <c r="K12" s="675"/>
      <c r="L12" s="675"/>
      <c r="M12" s="675"/>
      <c r="N12" s="676"/>
      <c r="O12" s="61"/>
      <c r="P12" s="61"/>
      <c r="Q12" s="661"/>
      <c r="R12" s="661"/>
      <c r="S12" s="661"/>
    </row>
    <row r="13" spans="1:19" s="176" customFormat="1" ht="12.75" customHeight="1">
      <c r="A13" s="679" t="s">
        <v>29</v>
      </c>
      <c r="B13" s="680"/>
      <c r="C13" s="692" t="s">
        <v>13</v>
      </c>
      <c r="D13" s="622"/>
      <c r="E13" s="639" t="str">
        <f>'記入シート'!D53&amp;" "&amp;"年"</f>
        <v> 年</v>
      </c>
      <c r="F13" s="639" t="str">
        <f>'記入シート'!F53&amp;" "&amp;"月"</f>
        <v> 月</v>
      </c>
      <c r="G13" s="641" t="str">
        <f>'記入シート'!H53&amp;" "&amp;"日"</f>
        <v> 日</v>
      </c>
      <c r="H13" s="643"/>
      <c r="I13" s="671"/>
      <c r="J13" s="695" t="str">
        <f>IF(リスト!D1=4,"④　病院診療所　5　銭湯・健康ﾗﾝﾄﾞ等",IF(リスト!D1=5,"4　病院診療所　⑤　銭湯・健康ﾗﾝﾄﾞ等","4　病院診療所　5　銭湯・健康ﾗﾝﾄﾞ等"))</f>
        <v>4　病院診療所　5　銭湯・健康ﾗﾝﾄﾞ等</v>
      </c>
      <c r="K13" s="696"/>
      <c r="L13" s="696"/>
      <c r="M13" s="696"/>
      <c r="N13" s="697"/>
      <c r="O13" s="61"/>
      <c r="P13" s="61"/>
      <c r="Q13" s="196"/>
      <c r="R13" s="196"/>
      <c r="S13" s="196"/>
    </row>
    <row r="14" spans="1:19" s="176" customFormat="1" ht="6.75" customHeight="1">
      <c r="A14" s="681"/>
      <c r="B14" s="682"/>
      <c r="C14" s="693"/>
      <c r="D14" s="694"/>
      <c r="E14" s="677"/>
      <c r="F14" s="677"/>
      <c r="G14" s="678"/>
      <c r="H14" s="645"/>
      <c r="I14" s="671"/>
      <c r="J14" s="636" t="str">
        <f>IF(リスト!D1=6,"⑥ 老人保健施設   7　ｽﾎﾟｰﾂ施設",IF(リスト!D1=7,"6 老人保健施設   ⑦　ｽﾎﾟｰﾂ施設","6 老人保健施設   7　ｽﾎﾟｰﾂ施設"))</f>
        <v>6 老人保健施設   7　ｽﾎﾟｰﾂ施設</v>
      </c>
      <c r="K14" s="637"/>
      <c r="L14" s="637"/>
      <c r="M14" s="637"/>
      <c r="N14" s="638"/>
      <c r="O14" s="61"/>
      <c r="P14" s="61"/>
      <c r="Q14" s="196"/>
      <c r="R14" s="196"/>
      <c r="S14" s="196"/>
    </row>
    <row r="15" spans="1:16" s="176" customFormat="1" ht="6.75" customHeight="1">
      <c r="A15" s="679" t="s">
        <v>222</v>
      </c>
      <c r="B15" s="680"/>
      <c r="C15" s="622" t="s">
        <v>13</v>
      </c>
      <c r="D15" s="622"/>
      <c r="E15" s="639" t="str">
        <f>'記入シート'!D54&amp;" "&amp;"年"</f>
        <v> 年</v>
      </c>
      <c r="F15" s="639" t="str">
        <f>'記入シート'!F54&amp;" "&amp;"月"</f>
        <v> 月</v>
      </c>
      <c r="G15" s="641" t="str">
        <f>'記入シート'!H54&amp;" "&amp;"日"</f>
        <v> 日</v>
      </c>
      <c r="H15" s="643"/>
      <c r="I15" s="671"/>
      <c r="J15" s="636"/>
      <c r="K15" s="637"/>
      <c r="L15" s="637"/>
      <c r="M15" s="637"/>
      <c r="N15" s="638"/>
      <c r="O15" s="177"/>
      <c r="P15" s="61"/>
    </row>
    <row r="16" spans="1:16" s="176" customFormat="1" ht="12.75" customHeight="1" thickBot="1">
      <c r="A16" s="683"/>
      <c r="B16" s="684"/>
      <c r="C16" s="623"/>
      <c r="D16" s="623"/>
      <c r="E16" s="640"/>
      <c r="F16" s="640"/>
      <c r="G16" s="642"/>
      <c r="H16" s="644"/>
      <c r="I16" s="672"/>
      <c r="J16" s="624" t="str">
        <f>IF(リスト!D1=8,"⑧ その他（具体的に "&amp;IF('記入シート'!O56="","",'記入シート'!O56),"8 その他（具体的に                              ")</f>
        <v>8 その他（具体的に                              </v>
      </c>
      <c r="K16" s="625"/>
      <c r="L16" s="625"/>
      <c r="M16" s="625"/>
      <c r="N16" s="282" t="s">
        <v>310</v>
      </c>
      <c r="O16" s="177"/>
      <c r="P16" s="61"/>
    </row>
    <row r="17" spans="1:14" ht="15" customHeight="1" thickTop="1">
      <c r="A17" s="105"/>
      <c r="B17" s="106"/>
      <c r="C17" s="106"/>
      <c r="D17" s="107"/>
      <c r="E17" s="107"/>
      <c r="F17" s="107"/>
      <c r="G17" s="107"/>
      <c r="H17" s="107"/>
      <c r="I17" s="108"/>
      <c r="J17" s="108"/>
      <c r="K17" s="108"/>
      <c r="L17" s="109"/>
      <c r="M17" s="109"/>
      <c r="N17" s="115"/>
    </row>
    <row r="18" spans="1:13" s="38" customFormat="1" ht="19.5" customHeight="1">
      <c r="A18" s="41" t="s">
        <v>236</v>
      </c>
      <c r="B18" s="43"/>
      <c r="C18" s="43"/>
      <c r="D18" s="180"/>
      <c r="F18" s="173"/>
      <c r="G18" s="173"/>
      <c r="I18" s="627"/>
      <c r="J18" s="628"/>
      <c r="K18" s="628"/>
      <c r="L18" s="628"/>
      <c r="M18" s="176"/>
    </row>
    <row r="19" spans="1:16" s="110" customFormat="1" ht="20.25" customHeight="1" thickBot="1">
      <c r="A19" s="629" t="s">
        <v>31</v>
      </c>
      <c r="B19" s="629"/>
      <c r="C19" s="629"/>
      <c r="D19" s="629"/>
      <c r="E19" s="629"/>
      <c r="F19" s="629"/>
      <c r="G19" s="629"/>
      <c r="H19" s="629"/>
      <c r="I19" s="629"/>
      <c r="J19" s="629"/>
      <c r="K19" s="629"/>
      <c r="L19" s="629"/>
      <c r="M19" s="629"/>
      <c r="N19" s="629"/>
      <c r="O19" s="629"/>
      <c r="P19" s="629"/>
    </row>
    <row r="20" spans="1:15" s="110" customFormat="1" ht="30" customHeight="1" thickBot="1" thickTop="1">
      <c r="A20" s="632" t="s">
        <v>97</v>
      </c>
      <c r="B20" s="633"/>
      <c r="C20" s="619" t="str">
        <f>IF(リスト!E1=1,"①  あり　・　2　なし",IF(リスト!E1=2,"1  あり　・　②  なし","1  あり　・　2  なし"))</f>
        <v>1  あり　・　②  なし</v>
      </c>
      <c r="D20" s="620"/>
      <c r="E20" s="620"/>
      <c r="F20" s="621"/>
      <c r="G20" s="144" t="s">
        <v>1</v>
      </c>
      <c r="J20" s="630"/>
      <c r="K20" s="630"/>
      <c r="L20" s="630"/>
      <c r="M20" s="194"/>
      <c r="N20" s="142"/>
      <c r="O20" s="142"/>
    </row>
    <row r="21" spans="1:14" s="110" customFormat="1" ht="30" customHeight="1" thickBot="1" thickTop="1">
      <c r="A21" s="634" t="s">
        <v>94</v>
      </c>
      <c r="B21" s="635"/>
      <c r="C21" s="619" t="str">
        <f>IF(リスト!E2=1,"①  あり　・　2　なし",IF(リスト!E2=2,"1  あり　・　②  なし","1  あり　・　2  なし"))</f>
        <v>1  あり　・　②  なし</v>
      </c>
      <c r="D21" s="620"/>
      <c r="E21" s="620"/>
      <c r="F21" s="621"/>
      <c r="G21" s="144" t="s">
        <v>2</v>
      </c>
      <c r="I21" s="631"/>
      <c r="J21" s="631"/>
      <c r="K21" s="195"/>
      <c r="L21" s="143"/>
      <c r="M21" s="143"/>
      <c r="N21" s="142"/>
    </row>
    <row r="22" spans="1:13" s="110" customFormat="1" ht="24.75" customHeight="1" thickTop="1">
      <c r="A22" s="704" t="s">
        <v>223</v>
      </c>
      <c r="B22" s="705"/>
      <c r="C22" s="653" t="str">
        <f>IF(リスト!E3=1,"①  あり　・　2　なし",IF(リスト!E3=2,"1  あり　・　②  なし","1  あり　・　2  なし"))</f>
        <v>1  あり　・　②  なし</v>
      </c>
      <c r="D22" s="626"/>
      <c r="E22" s="626"/>
      <c r="F22" s="626"/>
      <c r="G22" s="656" t="s">
        <v>246</v>
      </c>
      <c r="H22" s="626"/>
      <c r="I22" s="626">
        <f>IF(リスト!$E$3=2,"",'記入シート'!F62)</f>
      </c>
      <c r="J22" s="626"/>
      <c r="K22" s="626"/>
      <c r="L22" s="283" t="s">
        <v>307</v>
      </c>
      <c r="M22" s="63"/>
    </row>
    <row r="23" spans="1:13" s="110" customFormat="1" ht="24.75" customHeight="1">
      <c r="A23" s="706"/>
      <c r="B23" s="707"/>
      <c r="C23" s="654"/>
      <c r="D23" s="651"/>
      <c r="E23" s="651"/>
      <c r="F23" s="651"/>
      <c r="G23" s="657" t="s">
        <v>247</v>
      </c>
      <c r="H23" s="658"/>
      <c r="I23" s="651">
        <f>IF(リスト!$E$3=2,"",'記入シート'!F63)</f>
      </c>
      <c r="J23" s="651"/>
      <c r="K23" s="651"/>
      <c r="L23" s="284" t="s">
        <v>307</v>
      </c>
      <c r="M23" s="144" t="s">
        <v>229</v>
      </c>
    </row>
    <row r="24" spans="1:28" s="110" customFormat="1" ht="24.75" customHeight="1" thickBot="1">
      <c r="A24" s="708"/>
      <c r="B24" s="709"/>
      <c r="C24" s="655"/>
      <c r="D24" s="652"/>
      <c r="E24" s="652"/>
      <c r="F24" s="652"/>
      <c r="G24" s="659" t="s">
        <v>248</v>
      </c>
      <c r="H24" s="660"/>
      <c r="I24" s="652">
        <f>IF(リスト!$E$3=2,"",'記入シート'!F64)</f>
      </c>
      <c r="J24" s="652"/>
      <c r="K24" s="652"/>
      <c r="L24" s="285" t="s">
        <v>307</v>
      </c>
      <c r="M24" s="63"/>
      <c r="N24" s="63"/>
      <c r="O24" s="105"/>
      <c r="P24" s="63"/>
      <c r="Q24" s="63"/>
      <c r="R24" s="63"/>
      <c r="S24" s="63"/>
      <c r="T24" s="63"/>
      <c r="U24" s="63"/>
      <c r="V24" s="63"/>
      <c r="W24" s="63"/>
      <c r="X24" s="63"/>
      <c r="Y24" s="63"/>
      <c r="Z24" s="63"/>
      <c r="AA24" s="63"/>
      <c r="AB24" s="63"/>
    </row>
    <row r="25" spans="4:7" s="110" customFormat="1" ht="9.75" customHeight="1" thickTop="1">
      <c r="D25" s="111"/>
      <c r="F25" s="111"/>
      <c r="G25" s="111"/>
    </row>
    <row r="26" spans="1:15" s="110" customFormat="1" ht="30" customHeight="1">
      <c r="A26" s="632" t="s">
        <v>96</v>
      </c>
      <c r="B26" s="650"/>
      <c r="C26" s="632" t="s">
        <v>91</v>
      </c>
      <c r="D26" s="650"/>
      <c r="E26" s="294">
        <f>IF(OR(リスト!E1=1,リスト!E2=1,リスト!E3=1),"",'記入シート'!E66)</f>
        <v>0</v>
      </c>
      <c r="F26" s="156" t="s">
        <v>249</v>
      </c>
      <c r="G26" s="144" t="s">
        <v>250</v>
      </c>
      <c r="L26" s="63"/>
      <c r="M26" s="63"/>
      <c r="N26" s="63"/>
      <c r="O26" s="63"/>
    </row>
    <row r="27" spans="4:6" s="110" customFormat="1" ht="9.75" customHeight="1">
      <c r="D27" s="111"/>
      <c r="F27" s="111"/>
    </row>
    <row r="28" spans="1:6" s="110" customFormat="1" ht="19.5" customHeight="1" thickBot="1">
      <c r="A28" s="110" t="s">
        <v>33</v>
      </c>
      <c r="D28" s="111"/>
      <c r="F28" s="111"/>
    </row>
    <row r="29" spans="1:7" s="110" customFormat="1" ht="30" customHeight="1" thickBot="1" thickTop="1">
      <c r="A29" s="702" t="s">
        <v>34</v>
      </c>
      <c r="B29" s="703"/>
      <c r="C29" s="648" t="s">
        <v>85</v>
      </c>
      <c r="D29" s="649"/>
      <c r="E29" s="148">
        <f>'記入シート'!E68</f>
        <v>0</v>
      </c>
      <c r="F29" s="114" t="s">
        <v>3</v>
      </c>
      <c r="G29" s="144" t="s">
        <v>4</v>
      </c>
    </row>
    <row r="30" spans="1:11" s="110" customFormat="1" ht="30" customHeight="1" thickBot="1" thickTop="1">
      <c r="A30" s="702" t="s">
        <v>35</v>
      </c>
      <c r="B30" s="703"/>
      <c r="C30" s="648" t="s">
        <v>85</v>
      </c>
      <c r="D30" s="649"/>
      <c r="E30" s="148">
        <f>'記入シート'!E69</f>
        <v>0</v>
      </c>
      <c r="F30" s="114" t="s">
        <v>81</v>
      </c>
      <c r="G30" s="646" t="s">
        <v>126</v>
      </c>
      <c r="H30" s="647"/>
      <c r="I30" s="178">
        <f>'記入シート'!J69</f>
        <v>0</v>
      </c>
      <c r="J30" s="114" t="s">
        <v>84</v>
      </c>
      <c r="K30" s="144" t="s">
        <v>5</v>
      </c>
    </row>
    <row r="31" spans="1:11" s="110" customFormat="1" ht="30" customHeight="1" thickBot="1" thickTop="1">
      <c r="A31" s="702" t="s">
        <v>36</v>
      </c>
      <c r="B31" s="703"/>
      <c r="C31" s="648" t="s">
        <v>86</v>
      </c>
      <c r="D31" s="649"/>
      <c r="E31" s="148">
        <f>'記入シート'!E70</f>
        <v>0</v>
      </c>
      <c r="F31" s="114" t="s">
        <v>82</v>
      </c>
      <c r="G31" s="648" t="s">
        <v>90</v>
      </c>
      <c r="H31" s="649"/>
      <c r="I31" s="147">
        <f>'記入シート'!J70</f>
        <v>0</v>
      </c>
      <c r="J31" s="114" t="s">
        <v>308</v>
      </c>
      <c r="K31" s="144" t="s">
        <v>6</v>
      </c>
    </row>
    <row r="32" spans="1:7" s="110" customFormat="1" ht="30" customHeight="1" thickBot="1" thickTop="1">
      <c r="A32" s="702" t="s">
        <v>37</v>
      </c>
      <c r="B32" s="703"/>
      <c r="C32" s="648" t="s">
        <v>88</v>
      </c>
      <c r="D32" s="649"/>
      <c r="E32" s="148">
        <f>'記入シート'!E71</f>
        <v>0</v>
      </c>
      <c r="F32" s="114" t="s">
        <v>83</v>
      </c>
      <c r="G32" s="144" t="s">
        <v>7</v>
      </c>
    </row>
    <row r="33" spans="1:7" s="110" customFormat="1" ht="30" customHeight="1" thickBot="1" thickTop="1">
      <c r="A33" s="702" t="s">
        <v>38</v>
      </c>
      <c r="B33" s="703"/>
      <c r="C33" s="646" t="s">
        <v>89</v>
      </c>
      <c r="D33" s="647"/>
      <c r="E33" s="148">
        <f>'記入シート'!E72</f>
        <v>0</v>
      </c>
      <c r="F33" s="114" t="s">
        <v>309</v>
      </c>
      <c r="G33" s="144" t="s">
        <v>8</v>
      </c>
    </row>
    <row r="34" spans="1:7" s="110" customFormat="1" ht="30" customHeight="1" thickBot="1" thickTop="1">
      <c r="A34" s="702" t="s">
        <v>39</v>
      </c>
      <c r="B34" s="703"/>
      <c r="C34" s="648" t="s">
        <v>87</v>
      </c>
      <c r="D34" s="649"/>
      <c r="E34" s="148">
        <f>'記入シート'!E73</f>
        <v>0</v>
      </c>
      <c r="F34" s="114" t="s">
        <v>83</v>
      </c>
      <c r="G34" s="144" t="s">
        <v>7</v>
      </c>
    </row>
    <row r="35" spans="2:6" s="110" customFormat="1" ht="9.75" customHeight="1" thickTop="1">
      <c r="B35" s="145"/>
      <c r="C35" s="145"/>
      <c r="D35" s="146"/>
      <c r="E35" s="146"/>
      <c r="F35" s="146"/>
    </row>
    <row r="36" spans="1:7" s="110" customFormat="1" ht="30" customHeight="1">
      <c r="A36" s="702" t="s">
        <v>32</v>
      </c>
      <c r="B36" s="710"/>
      <c r="C36" s="632" t="s">
        <v>91</v>
      </c>
      <c r="D36" s="650"/>
      <c r="E36" s="174">
        <f>'記入シート'!E75</f>
        <v>0</v>
      </c>
      <c r="F36" s="156" t="s">
        <v>249</v>
      </c>
      <c r="G36" s="144" t="s">
        <v>250</v>
      </c>
    </row>
    <row r="37" spans="1:8" s="110" customFormat="1" ht="9.75" customHeight="1">
      <c r="A37" s="145"/>
      <c r="B37" s="183"/>
      <c r="C37" s="183"/>
      <c r="D37" s="146"/>
      <c r="E37" s="53"/>
      <c r="F37" s="146"/>
      <c r="G37" s="146"/>
      <c r="H37" s="144"/>
    </row>
    <row r="38" spans="1:14" s="110" customFormat="1" ht="30" customHeight="1">
      <c r="A38" s="711" t="s">
        <v>230</v>
      </c>
      <c r="B38" s="711"/>
      <c r="C38" s="711"/>
      <c r="D38" s="711"/>
      <c r="E38" s="711"/>
      <c r="F38" s="711"/>
      <c r="G38" s="711"/>
      <c r="H38" s="711"/>
      <c r="I38" s="711"/>
      <c r="J38" s="711"/>
      <c r="K38" s="711"/>
      <c r="L38" s="711"/>
      <c r="M38" s="711"/>
      <c r="N38" s="711"/>
    </row>
    <row r="39" spans="4:7" s="110" customFormat="1" ht="9.75" customHeight="1">
      <c r="D39" s="111"/>
      <c r="F39" s="111"/>
      <c r="G39" s="111"/>
    </row>
    <row r="40" spans="1:84" s="150" customFormat="1" ht="60" customHeight="1">
      <c r="A40" s="563" t="s">
        <v>256</v>
      </c>
      <c r="B40" s="563"/>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563"/>
      <c r="AM40" s="563"/>
      <c r="AN40" s="563"/>
      <c r="AO40" s="563"/>
      <c r="AP40" s="563"/>
      <c r="AQ40" s="563"/>
      <c r="AR40" s="563"/>
      <c r="AS40" s="563"/>
      <c r="AT40" s="563"/>
      <c r="AU40" s="563"/>
      <c r="AV40" s="563"/>
      <c r="AW40" s="563"/>
      <c r="AX40" s="563"/>
      <c r="AY40" s="563"/>
      <c r="AZ40" s="563"/>
      <c r="BA40" s="563"/>
      <c r="BB40" s="563"/>
      <c r="BC40" s="563"/>
      <c r="BD40" s="563"/>
      <c r="BE40" s="563"/>
      <c r="BF40" s="563"/>
      <c r="BG40" s="563"/>
      <c r="BH40" s="563"/>
      <c r="BI40" s="563"/>
      <c r="BJ40" s="563"/>
      <c r="BK40" s="563"/>
      <c r="BL40" s="563"/>
      <c r="BM40" s="563"/>
      <c r="BN40" s="563"/>
      <c r="BO40" s="563"/>
      <c r="BP40" s="563"/>
      <c r="BQ40" s="563"/>
      <c r="BR40" s="563"/>
      <c r="BS40" s="563"/>
      <c r="BT40" s="563"/>
      <c r="BU40" s="563"/>
      <c r="BV40" s="563"/>
      <c r="BW40" s="563"/>
      <c r="BX40" s="563"/>
      <c r="BY40" s="563"/>
      <c r="BZ40" s="563"/>
      <c r="CA40" s="149"/>
      <c r="CB40" s="149"/>
      <c r="CC40" s="149"/>
      <c r="CD40" s="149"/>
      <c r="CE40" s="149"/>
      <c r="CF40" s="149"/>
    </row>
    <row r="41" spans="4:7" s="110" customFormat="1" ht="12">
      <c r="D41" s="111"/>
      <c r="F41" s="111"/>
      <c r="G41" s="111"/>
    </row>
    <row r="42" spans="4:7" s="110" customFormat="1" ht="12">
      <c r="D42" s="111"/>
      <c r="F42" s="111"/>
      <c r="G42" s="111"/>
    </row>
    <row r="43" spans="4:7" s="110" customFormat="1" ht="12">
      <c r="D43" s="111"/>
      <c r="F43" s="111"/>
      <c r="G43" s="111"/>
    </row>
    <row r="44" spans="4:7" s="110" customFormat="1" ht="12">
      <c r="D44" s="111"/>
      <c r="F44" s="111"/>
      <c r="G44" s="111"/>
    </row>
    <row r="45" spans="4:7" s="110" customFormat="1" ht="12">
      <c r="D45" s="111"/>
      <c r="F45" s="111"/>
      <c r="G45" s="111"/>
    </row>
    <row r="46" spans="4:7" s="110" customFormat="1" ht="12">
      <c r="D46" s="111"/>
      <c r="F46" s="111"/>
      <c r="G46" s="111"/>
    </row>
    <row r="47" spans="4:7" s="110" customFormat="1" ht="12">
      <c r="D47" s="111"/>
      <c r="F47" s="111"/>
      <c r="G47" s="111"/>
    </row>
    <row r="48" spans="4:7" s="110" customFormat="1" ht="12">
      <c r="D48" s="111"/>
      <c r="F48" s="111"/>
      <c r="G48" s="111"/>
    </row>
    <row r="49" spans="4:7" s="110" customFormat="1" ht="12">
      <c r="D49" s="111"/>
      <c r="F49" s="111"/>
      <c r="G49" s="111"/>
    </row>
    <row r="50" spans="4:7" s="110" customFormat="1" ht="12">
      <c r="D50" s="111"/>
      <c r="F50" s="111"/>
      <c r="G50" s="111"/>
    </row>
    <row r="51" spans="4:7" s="110" customFormat="1" ht="12">
      <c r="D51" s="111"/>
      <c r="F51" s="111"/>
      <c r="G51" s="111"/>
    </row>
    <row r="52" spans="4:7" s="110" customFormat="1" ht="12">
      <c r="D52" s="111"/>
      <c r="F52" s="111"/>
      <c r="G52" s="111"/>
    </row>
    <row r="53" spans="4:7" s="110" customFormat="1" ht="12">
      <c r="D53" s="111"/>
      <c r="F53" s="111"/>
      <c r="G53" s="111"/>
    </row>
    <row r="54" spans="4:7" s="110" customFormat="1" ht="12">
      <c r="D54" s="111"/>
      <c r="F54" s="111"/>
      <c r="G54" s="111"/>
    </row>
    <row r="55" spans="4:7" s="110" customFormat="1" ht="12">
      <c r="D55" s="111"/>
      <c r="F55" s="111"/>
      <c r="G55" s="111"/>
    </row>
    <row r="56" spans="4:7" s="110" customFormat="1" ht="12">
      <c r="D56" s="111"/>
      <c r="F56" s="111"/>
      <c r="G56" s="111"/>
    </row>
    <row r="57" spans="4:7" s="110" customFormat="1" ht="12">
      <c r="D57" s="111"/>
      <c r="F57" s="111"/>
      <c r="G57" s="111"/>
    </row>
    <row r="58" spans="4:7" s="110" customFormat="1" ht="12">
      <c r="D58" s="111"/>
      <c r="F58" s="111"/>
      <c r="G58" s="111"/>
    </row>
    <row r="59" spans="4:7" s="110" customFormat="1" ht="12">
      <c r="D59" s="111"/>
      <c r="F59" s="111"/>
      <c r="G59" s="111"/>
    </row>
    <row r="60" spans="4:7" s="110" customFormat="1" ht="12">
      <c r="D60" s="111"/>
      <c r="F60" s="111"/>
      <c r="G60" s="111"/>
    </row>
    <row r="61" spans="4:7" s="110" customFormat="1" ht="12">
      <c r="D61" s="111"/>
      <c r="F61" s="111"/>
      <c r="G61" s="111"/>
    </row>
    <row r="62" spans="4:7" s="110" customFormat="1" ht="12">
      <c r="D62" s="111"/>
      <c r="F62" s="111"/>
      <c r="G62" s="111"/>
    </row>
    <row r="63" spans="4:7" s="110" customFormat="1" ht="12">
      <c r="D63" s="111"/>
      <c r="F63" s="111"/>
      <c r="G63" s="111"/>
    </row>
    <row r="64" spans="4:7" s="110" customFormat="1" ht="12">
      <c r="D64" s="111"/>
      <c r="F64" s="111"/>
      <c r="G64" s="111"/>
    </row>
    <row r="65" spans="4:7" s="110" customFormat="1" ht="12">
      <c r="D65" s="111"/>
      <c r="F65" s="111"/>
      <c r="G65" s="111"/>
    </row>
    <row r="66" spans="4:7" s="110" customFormat="1" ht="12">
      <c r="D66" s="111"/>
      <c r="F66" s="111"/>
      <c r="G66" s="111"/>
    </row>
    <row r="67" spans="4:7" s="110" customFormat="1" ht="12">
      <c r="D67" s="111"/>
      <c r="F67" s="111"/>
      <c r="G67" s="111"/>
    </row>
    <row r="68" spans="4:7" s="110" customFormat="1" ht="12">
      <c r="D68" s="111"/>
      <c r="F68" s="111"/>
      <c r="G68" s="111"/>
    </row>
    <row r="69" spans="4:7" s="110" customFormat="1" ht="12">
      <c r="D69" s="111"/>
      <c r="F69" s="111"/>
      <c r="G69" s="111"/>
    </row>
    <row r="70" spans="4:7" s="110" customFormat="1" ht="12">
      <c r="D70" s="111"/>
      <c r="F70" s="111"/>
      <c r="G70" s="111"/>
    </row>
    <row r="71" spans="4:7" s="110" customFormat="1" ht="12">
      <c r="D71" s="111"/>
      <c r="F71" s="111"/>
      <c r="G71" s="111"/>
    </row>
    <row r="72" spans="4:7" s="110" customFormat="1" ht="12">
      <c r="D72" s="111"/>
      <c r="F72" s="111"/>
      <c r="G72" s="111"/>
    </row>
    <row r="73" spans="4:7" s="110" customFormat="1" ht="12">
      <c r="D73" s="111"/>
      <c r="F73" s="111"/>
      <c r="G73" s="111"/>
    </row>
    <row r="74" spans="4:7" s="110" customFormat="1" ht="12">
      <c r="D74" s="111"/>
      <c r="F74" s="111"/>
      <c r="G74" s="111"/>
    </row>
    <row r="75" spans="4:7" s="110" customFormat="1" ht="12">
      <c r="D75" s="111"/>
      <c r="F75" s="111"/>
      <c r="G75" s="111"/>
    </row>
    <row r="76" spans="4:7" s="110" customFormat="1" ht="12">
      <c r="D76" s="111"/>
      <c r="F76" s="111"/>
      <c r="G76" s="111"/>
    </row>
    <row r="77" spans="4:7" s="110" customFormat="1" ht="12">
      <c r="D77" s="111"/>
      <c r="F77" s="111"/>
      <c r="G77" s="111"/>
    </row>
    <row r="78" spans="4:7" s="110" customFormat="1" ht="12">
      <c r="D78" s="111"/>
      <c r="F78" s="111"/>
      <c r="G78" s="111"/>
    </row>
    <row r="79" spans="4:7" s="110" customFormat="1" ht="12">
      <c r="D79" s="111"/>
      <c r="F79" s="111"/>
      <c r="G79" s="111"/>
    </row>
    <row r="80" spans="4:7" s="110" customFormat="1" ht="12">
      <c r="D80" s="111"/>
      <c r="F80" s="111"/>
      <c r="G80" s="111"/>
    </row>
    <row r="81" spans="4:7" s="110" customFormat="1" ht="12">
      <c r="D81" s="111"/>
      <c r="F81" s="111"/>
      <c r="G81" s="111"/>
    </row>
    <row r="82" spans="4:7" s="110" customFormat="1" ht="12">
      <c r="D82" s="111"/>
      <c r="F82" s="111"/>
      <c r="G82" s="111"/>
    </row>
    <row r="83" spans="4:7" s="110" customFormat="1" ht="12">
      <c r="D83" s="111"/>
      <c r="F83" s="111"/>
      <c r="G83" s="111"/>
    </row>
    <row r="84" spans="4:7" s="110" customFormat="1" ht="12">
      <c r="D84" s="111"/>
      <c r="F84" s="111"/>
      <c r="G84" s="111"/>
    </row>
    <row r="85" spans="4:7" s="110" customFormat="1" ht="12">
      <c r="D85" s="111"/>
      <c r="F85" s="111"/>
      <c r="G85" s="111"/>
    </row>
    <row r="86" spans="4:7" s="110" customFormat="1" ht="12">
      <c r="D86" s="111"/>
      <c r="F86" s="111"/>
      <c r="G86" s="111"/>
    </row>
    <row r="87" spans="4:7" s="110" customFormat="1" ht="12">
      <c r="D87" s="111"/>
      <c r="F87" s="111"/>
      <c r="G87" s="111"/>
    </row>
    <row r="88" spans="4:7" s="110" customFormat="1" ht="12">
      <c r="D88" s="111"/>
      <c r="F88" s="111"/>
      <c r="G88" s="111"/>
    </row>
    <row r="89" spans="4:7" s="110" customFormat="1" ht="12">
      <c r="D89" s="111"/>
      <c r="F89" s="111"/>
      <c r="G89" s="111"/>
    </row>
    <row r="90" spans="4:7" s="110" customFormat="1" ht="12">
      <c r="D90" s="111"/>
      <c r="F90" s="111"/>
      <c r="G90" s="111"/>
    </row>
    <row r="91" spans="4:7" s="110" customFormat="1" ht="12">
      <c r="D91" s="111"/>
      <c r="F91" s="111"/>
      <c r="G91" s="111"/>
    </row>
    <row r="92" spans="4:7" s="110" customFormat="1" ht="12">
      <c r="D92" s="111"/>
      <c r="F92" s="111"/>
      <c r="G92" s="111"/>
    </row>
    <row r="93" spans="4:7" s="110" customFormat="1" ht="12">
      <c r="D93" s="111"/>
      <c r="F93" s="111"/>
      <c r="G93" s="111"/>
    </row>
    <row r="94" spans="4:7" s="110" customFormat="1" ht="12">
      <c r="D94" s="111"/>
      <c r="F94" s="111"/>
      <c r="G94" s="111"/>
    </row>
    <row r="95" spans="4:7" s="110" customFormat="1" ht="12">
      <c r="D95" s="111"/>
      <c r="F95" s="111"/>
      <c r="G95" s="111"/>
    </row>
    <row r="96" spans="4:7" s="110" customFormat="1" ht="12">
      <c r="D96" s="111"/>
      <c r="F96" s="111"/>
      <c r="G96" s="111"/>
    </row>
    <row r="97" spans="4:7" s="110" customFormat="1" ht="12">
      <c r="D97" s="111"/>
      <c r="F97" s="111"/>
      <c r="G97" s="111"/>
    </row>
    <row r="98" spans="4:7" s="110" customFormat="1" ht="12">
      <c r="D98" s="111"/>
      <c r="F98" s="111"/>
      <c r="G98" s="111"/>
    </row>
    <row r="99" spans="4:7" s="110" customFormat="1" ht="12">
      <c r="D99" s="111"/>
      <c r="F99" s="111"/>
      <c r="G99" s="111"/>
    </row>
    <row r="100" spans="4:7" s="110" customFormat="1" ht="12">
      <c r="D100" s="111"/>
      <c r="F100" s="111"/>
      <c r="G100" s="111"/>
    </row>
    <row r="101" spans="4:7" s="110" customFormat="1" ht="12">
      <c r="D101" s="111"/>
      <c r="F101" s="111"/>
      <c r="G101" s="111"/>
    </row>
    <row r="102" spans="4:7" s="110" customFormat="1" ht="12">
      <c r="D102" s="111"/>
      <c r="F102" s="111"/>
      <c r="G102" s="111"/>
    </row>
    <row r="103" spans="4:7" s="110" customFormat="1" ht="12">
      <c r="D103" s="111"/>
      <c r="F103" s="111"/>
      <c r="G103" s="111"/>
    </row>
    <row r="104" spans="4:7" s="110" customFormat="1" ht="12">
      <c r="D104" s="111"/>
      <c r="F104" s="111"/>
      <c r="G104" s="111"/>
    </row>
    <row r="105" spans="4:7" s="110" customFormat="1" ht="12">
      <c r="D105" s="111"/>
      <c r="F105" s="111"/>
      <c r="G105" s="111"/>
    </row>
    <row r="106" spans="4:7" s="110" customFormat="1" ht="12">
      <c r="D106" s="111"/>
      <c r="F106" s="111"/>
      <c r="G106" s="111"/>
    </row>
    <row r="107" spans="4:7" s="110" customFormat="1" ht="12">
      <c r="D107" s="111"/>
      <c r="F107" s="111"/>
      <c r="G107" s="111"/>
    </row>
    <row r="108" spans="4:7" s="110" customFormat="1" ht="12">
      <c r="D108" s="111"/>
      <c r="F108" s="111"/>
      <c r="G108" s="111"/>
    </row>
    <row r="109" spans="4:7" s="110" customFormat="1" ht="12">
      <c r="D109" s="111"/>
      <c r="F109" s="111"/>
      <c r="G109" s="111"/>
    </row>
    <row r="110" spans="4:7" s="110" customFormat="1" ht="12">
      <c r="D110" s="111"/>
      <c r="F110" s="111"/>
      <c r="G110" s="111"/>
    </row>
    <row r="111" spans="4:7" s="110" customFormat="1" ht="12">
      <c r="D111" s="111"/>
      <c r="F111" s="111"/>
      <c r="G111" s="111"/>
    </row>
    <row r="112" spans="4:7" s="110" customFormat="1" ht="12">
      <c r="D112" s="111"/>
      <c r="F112" s="111"/>
      <c r="G112" s="111"/>
    </row>
    <row r="113" spans="4:7" s="110" customFormat="1" ht="12">
      <c r="D113" s="111"/>
      <c r="F113" s="111"/>
      <c r="G113" s="111"/>
    </row>
    <row r="114" spans="4:7" s="110" customFormat="1" ht="12">
      <c r="D114" s="111"/>
      <c r="F114" s="111"/>
      <c r="G114" s="111"/>
    </row>
    <row r="115" spans="4:7" s="110" customFormat="1" ht="12">
      <c r="D115" s="111"/>
      <c r="F115" s="111"/>
      <c r="G115" s="111"/>
    </row>
    <row r="116" spans="4:7" s="110" customFormat="1" ht="12">
      <c r="D116" s="111"/>
      <c r="F116" s="111"/>
      <c r="G116" s="111"/>
    </row>
    <row r="117" spans="4:7" s="110" customFormat="1" ht="12">
      <c r="D117" s="111"/>
      <c r="F117" s="111"/>
      <c r="G117" s="111"/>
    </row>
    <row r="118" spans="4:7" s="110" customFormat="1" ht="12">
      <c r="D118" s="111"/>
      <c r="F118" s="111"/>
      <c r="G118" s="111"/>
    </row>
    <row r="119" spans="4:7" s="110" customFormat="1" ht="12">
      <c r="D119" s="111"/>
      <c r="F119" s="111"/>
      <c r="G119" s="111"/>
    </row>
    <row r="120" spans="4:7" s="110" customFormat="1" ht="12">
      <c r="D120" s="111"/>
      <c r="F120" s="111"/>
      <c r="G120" s="111"/>
    </row>
    <row r="121" spans="4:7" s="110" customFormat="1" ht="12">
      <c r="D121" s="111"/>
      <c r="F121" s="111"/>
      <c r="G121" s="111"/>
    </row>
    <row r="122" spans="4:7" s="110" customFormat="1" ht="12">
      <c r="D122" s="111"/>
      <c r="F122" s="111"/>
      <c r="G122" s="111"/>
    </row>
    <row r="123" spans="4:7" s="110" customFormat="1" ht="12">
      <c r="D123" s="111"/>
      <c r="F123" s="111"/>
      <c r="G123" s="111"/>
    </row>
    <row r="124" spans="4:7" s="110" customFormat="1" ht="12">
      <c r="D124" s="111"/>
      <c r="F124" s="111"/>
      <c r="G124" s="111"/>
    </row>
    <row r="125" spans="4:7" s="110" customFormat="1" ht="12">
      <c r="D125" s="111"/>
      <c r="F125" s="111"/>
      <c r="G125" s="111"/>
    </row>
    <row r="126" spans="4:7" s="110" customFormat="1" ht="12">
      <c r="D126" s="111"/>
      <c r="F126" s="111"/>
      <c r="G126" s="111"/>
    </row>
    <row r="127" spans="4:7" s="110" customFormat="1" ht="12">
      <c r="D127" s="111"/>
      <c r="F127" s="111"/>
      <c r="G127" s="111"/>
    </row>
    <row r="128" spans="4:7" s="110" customFormat="1" ht="12">
      <c r="D128" s="111"/>
      <c r="F128" s="111"/>
      <c r="G128" s="111"/>
    </row>
    <row r="129" spans="4:7" s="110" customFormat="1" ht="12">
      <c r="D129" s="111"/>
      <c r="F129" s="111"/>
      <c r="G129" s="111"/>
    </row>
    <row r="130" spans="4:7" s="110" customFormat="1" ht="12">
      <c r="D130" s="111"/>
      <c r="F130" s="111"/>
      <c r="G130" s="111"/>
    </row>
    <row r="131" spans="4:7" s="110" customFormat="1" ht="12">
      <c r="D131" s="111"/>
      <c r="F131" s="111"/>
      <c r="G131" s="111"/>
    </row>
    <row r="132" spans="4:7" s="110" customFormat="1" ht="12">
      <c r="D132" s="111"/>
      <c r="F132" s="111"/>
      <c r="G132" s="111"/>
    </row>
    <row r="133" spans="4:7" s="110" customFormat="1" ht="12">
      <c r="D133" s="111"/>
      <c r="F133" s="111"/>
      <c r="G133" s="111"/>
    </row>
    <row r="134" spans="4:7" s="110" customFormat="1" ht="12">
      <c r="D134" s="111"/>
      <c r="F134" s="111"/>
      <c r="G134" s="111"/>
    </row>
    <row r="135" spans="4:7" s="110" customFormat="1" ht="12">
      <c r="D135" s="111"/>
      <c r="F135" s="111"/>
      <c r="G135" s="111"/>
    </row>
    <row r="136" spans="4:7" s="110" customFormat="1" ht="12">
      <c r="D136" s="111"/>
      <c r="F136" s="111"/>
      <c r="G136" s="111"/>
    </row>
    <row r="137" spans="4:7" s="110" customFormat="1" ht="12">
      <c r="D137" s="111"/>
      <c r="F137" s="111"/>
      <c r="G137" s="111"/>
    </row>
    <row r="138" spans="4:7" s="110" customFormat="1" ht="12">
      <c r="D138" s="111"/>
      <c r="F138" s="111"/>
      <c r="G138" s="111"/>
    </row>
    <row r="139" spans="4:7" s="110" customFormat="1" ht="12">
      <c r="D139" s="111"/>
      <c r="F139" s="111"/>
      <c r="G139" s="111"/>
    </row>
    <row r="140" spans="4:7" s="110" customFormat="1" ht="12">
      <c r="D140" s="111"/>
      <c r="F140" s="111"/>
      <c r="G140" s="111"/>
    </row>
    <row r="141" spans="4:7" s="110" customFormat="1" ht="12">
      <c r="D141" s="111"/>
      <c r="F141" s="111"/>
      <c r="G141" s="111"/>
    </row>
    <row r="142" spans="4:7" s="110" customFormat="1" ht="12">
      <c r="D142" s="111"/>
      <c r="F142" s="111"/>
      <c r="G142" s="111"/>
    </row>
    <row r="143" spans="4:7" s="110" customFormat="1" ht="12">
      <c r="D143" s="111"/>
      <c r="F143" s="111"/>
      <c r="G143" s="111"/>
    </row>
    <row r="144" spans="4:7" s="110" customFormat="1" ht="12">
      <c r="D144" s="111"/>
      <c r="F144" s="111"/>
      <c r="G144" s="111"/>
    </row>
    <row r="145" spans="4:7" s="110" customFormat="1" ht="12">
      <c r="D145" s="111"/>
      <c r="F145" s="111"/>
      <c r="G145" s="111"/>
    </row>
    <row r="146" spans="4:7" s="110" customFormat="1" ht="12">
      <c r="D146" s="111"/>
      <c r="F146" s="111"/>
      <c r="G146" s="111"/>
    </row>
    <row r="147" spans="4:7" s="110" customFormat="1" ht="12">
      <c r="D147" s="111"/>
      <c r="F147" s="111"/>
      <c r="G147" s="111"/>
    </row>
    <row r="148" spans="4:7" s="110" customFormat="1" ht="12">
      <c r="D148" s="111"/>
      <c r="F148" s="111"/>
      <c r="G148" s="111"/>
    </row>
    <row r="149" spans="4:7" s="110" customFormat="1" ht="12">
      <c r="D149" s="111"/>
      <c r="F149" s="111"/>
      <c r="G149" s="111"/>
    </row>
    <row r="150" spans="4:7" s="110" customFormat="1" ht="12">
      <c r="D150" s="111"/>
      <c r="F150" s="111"/>
      <c r="G150" s="111"/>
    </row>
    <row r="151" spans="4:7" s="110" customFormat="1" ht="12">
      <c r="D151" s="111"/>
      <c r="F151" s="111"/>
      <c r="G151" s="111"/>
    </row>
    <row r="152" spans="4:7" s="110" customFormat="1" ht="12">
      <c r="D152" s="111"/>
      <c r="F152" s="111"/>
      <c r="G152" s="111"/>
    </row>
    <row r="153" spans="4:7" s="110" customFormat="1" ht="12">
      <c r="D153" s="111"/>
      <c r="F153" s="111"/>
      <c r="G153" s="111"/>
    </row>
    <row r="154" spans="4:7" s="110" customFormat="1" ht="12">
      <c r="D154" s="111"/>
      <c r="F154" s="111"/>
      <c r="G154" s="111"/>
    </row>
    <row r="155" spans="4:7" s="110" customFormat="1" ht="12">
      <c r="D155" s="111"/>
      <c r="F155" s="111"/>
      <c r="G155" s="111"/>
    </row>
    <row r="156" spans="4:7" s="110" customFormat="1" ht="12">
      <c r="D156" s="111"/>
      <c r="F156" s="111"/>
      <c r="G156" s="111"/>
    </row>
    <row r="157" spans="4:7" s="110" customFormat="1" ht="12">
      <c r="D157" s="111"/>
      <c r="F157" s="111"/>
      <c r="G157" s="111"/>
    </row>
    <row r="158" spans="4:7" s="110" customFormat="1" ht="12">
      <c r="D158" s="111"/>
      <c r="F158" s="111"/>
      <c r="G158" s="111"/>
    </row>
    <row r="159" spans="4:7" s="110" customFormat="1" ht="12">
      <c r="D159" s="111"/>
      <c r="F159" s="111"/>
      <c r="G159" s="111"/>
    </row>
    <row r="160" spans="4:7" s="110" customFormat="1" ht="12">
      <c r="D160" s="111"/>
      <c r="F160" s="111"/>
      <c r="G160" s="111"/>
    </row>
    <row r="161" spans="4:7" s="110" customFormat="1" ht="12">
      <c r="D161" s="111"/>
      <c r="F161" s="111"/>
      <c r="G161" s="111"/>
    </row>
    <row r="162" spans="4:7" s="110" customFormat="1" ht="12">
      <c r="D162" s="111"/>
      <c r="F162" s="111"/>
      <c r="G162" s="111"/>
    </row>
    <row r="163" spans="4:7" s="110" customFormat="1" ht="12">
      <c r="D163" s="111"/>
      <c r="F163" s="111"/>
      <c r="G163" s="111"/>
    </row>
    <row r="164" spans="4:7" s="110" customFormat="1" ht="12">
      <c r="D164" s="111"/>
      <c r="F164" s="111"/>
      <c r="G164" s="111"/>
    </row>
    <row r="165" spans="4:7" s="110" customFormat="1" ht="12">
      <c r="D165" s="111"/>
      <c r="F165" s="111"/>
      <c r="G165" s="111"/>
    </row>
    <row r="166" spans="4:7" s="110" customFormat="1" ht="12">
      <c r="D166" s="111"/>
      <c r="F166" s="111"/>
      <c r="G166" s="111"/>
    </row>
    <row r="167" spans="4:7" s="110" customFormat="1" ht="12">
      <c r="D167" s="111"/>
      <c r="F167" s="111"/>
      <c r="G167" s="111"/>
    </row>
    <row r="168" spans="4:7" s="110" customFormat="1" ht="12">
      <c r="D168" s="111"/>
      <c r="F168" s="111"/>
      <c r="G168" s="111"/>
    </row>
    <row r="169" spans="4:7" s="110" customFormat="1" ht="12">
      <c r="D169" s="111"/>
      <c r="F169" s="111"/>
      <c r="G169" s="111"/>
    </row>
    <row r="170" spans="4:7" s="110" customFormat="1" ht="12">
      <c r="D170" s="111"/>
      <c r="F170" s="111"/>
      <c r="G170" s="111"/>
    </row>
    <row r="171" spans="4:7" s="110" customFormat="1" ht="12">
      <c r="D171" s="111"/>
      <c r="F171" s="111"/>
      <c r="G171" s="111"/>
    </row>
    <row r="172" spans="4:7" s="110" customFormat="1" ht="12">
      <c r="D172" s="111"/>
      <c r="F172" s="111"/>
      <c r="G172" s="111"/>
    </row>
    <row r="173" spans="4:7" s="110" customFormat="1" ht="12">
      <c r="D173" s="111"/>
      <c r="F173" s="111"/>
      <c r="G173" s="111"/>
    </row>
    <row r="174" spans="4:7" s="110" customFormat="1" ht="12">
      <c r="D174" s="111"/>
      <c r="F174" s="111"/>
      <c r="G174" s="111"/>
    </row>
    <row r="175" spans="4:7" s="110" customFormat="1" ht="12">
      <c r="D175" s="111"/>
      <c r="F175" s="111"/>
      <c r="G175" s="111"/>
    </row>
    <row r="176" spans="4:7" s="110" customFormat="1" ht="12">
      <c r="D176" s="111"/>
      <c r="F176" s="111"/>
      <c r="G176" s="111"/>
    </row>
    <row r="177" spans="4:7" s="110" customFormat="1" ht="12">
      <c r="D177" s="111"/>
      <c r="F177" s="111"/>
      <c r="G177" s="111"/>
    </row>
    <row r="178" spans="4:7" s="110" customFormat="1" ht="12">
      <c r="D178" s="111"/>
      <c r="F178" s="111"/>
      <c r="G178" s="111"/>
    </row>
    <row r="179" spans="4:7" s="110" customFormat="1" ht="12">
      <c r="D179" s="111"/>
      <c r="F179" s="111"/>
      <c r="G179" s="111"/>
    </row>
    <row r="180" spans="4:7" s="110" customFormat="1" ht="12">
      <c r="D180" s="111"/>
      <c r="F180" s="111"/>
      <c r="G180" s="111"/>
    </row>
    <row r="181" spans="4:7" s="110" customFormat="1" ht="12">
      <c r="D181" s="111"/>
      <c r="F181" s="111"/>
      <c r="G181" s="111"/>
    </row>
    <row r="182" spans="4:7" s="110" customFormat="1" ht="12">
      <c r="D182" s="111"/>
      <c r="F182" s="111"/>
      <c r="G182" s="111"/>
    </row>
    <row r="183" spans="4:7" s="110" customFormat="1" ht="12">
      <c r="D183" s="111"/>
      <c r="F183" s="111"/>
      <c r="G183" s="111"/>
    </row>
    <row r="184" spans="4:7" s="110" customFormat="1" ht="12">
      <c r="D184" s="111"/>
      <c r="F184" s="111"/>
      <c r="G184" s="111"/>
    </row>
    <row r="185" spans="4:7" s="110" customFormat="1" ht="12">
      <c r="D185" s="111"/>
      <c r="F185" s="111"/>
      <c r="G185" s="111"/>
    </row>
    <row r="186" spans="4:7" s="110" customFormat="1" ht="12">
      <c r="D186" s="111"/>
      <c r="F186" s="111"/>
      <c r="G186" s="111"/>
    </row>
    <row r="187" spans="4:7" s="110" customFormat="1" ht="12">
      <c r="D187" s="111"/>
      <c r="F187" s="111"/>
      <c r="G187" s="111"/>
    </row>
    <row r="188" spans="4:7" s="110" customFormat="1" ht="12">
      <c r="D188" s="111"/>
      <c r="F188" s="111"/>
      <c r="G188" s="111"/>
    </row>
    <row r="189" spans="4:7" s="110" customFormat="1" ht="12">
      <c r="D189" s="111"/>
      <c r="F189" s="111"/>
      <c r="G189" s="111"/>
    </row>
    <row r="190" spans="4:7" s="110" customFormat="1" ht="12">
      <c r="D190" s="111"/>
      <c r="F190" s="111"/>
      <c r="G190" s="111"/>
    </row>
    <row r="191" spans="4:7" s="110" customFormat="1" ht="12">
      <c r="D191" s="111"/>
      <c r="F191" s="111"/>
      <c r="G191" s="111"/>
    </row>
    <row r="192" spans="4:7" s="110" customFormat="1" ht="12">
      <c r="D192" s="111"/>
      <c r="F192" s="111"/>
      <c r="G192" s="111"/>
    </row>
    <row r="193" spans="4:7" s="110" customFormat="1" ht="12">
      <c r="D193" s="111"/>
      <c r="F193" s="111"/>
      <c r="G193" s="111"/>
    </row>
    <row r="194" spans="4:7" s="110" customFormat="1" ht="12">
      <c r="D194" s="111"/>
      <c r="F194" s="111"/>
      <c r="G194" s="111"/>
    </row>
    <row r="195" spans="4:7" s="110" customFormat="1" ht="12">
      <c r="D195" s="111"/>
      <c r="F195" s="111"/>
      <c r="G195" s="111"/>
    </row>
    <row r="196" spans="4:7" s="110" customFormat="1" ht="12">
      <c r="D196" s="111"/>
      <c r="F196" s="111"/>
      <c r="G196" s="111"/>
    </row>
    <row r="197" spans="4:7" s="110" customFormat="1" ht="12">
      <c r="D197" s="111"/>
      <c r="F197" s="111"/>
      <c r="G197" s="111"/>
    </row>
    <row r="198" spans="4:7" s="110" customFormat="1" ht="12">
      <c r="D198" s="111"/>
      <c r="F198" s="111"/>
      <c r="G198" s="111"/>
    </row>
    <row r="199" spans="4:7" s="110" customFormat="1" ht="12">
      <c r="D199" s="111"/>
      <c r="F199" s="111"/>
      <c r="G199" s="111"/>
    </row>
    <row r="200" spans="4:7" s="110" customFormat="1" ht="12">
      <c r="D200" s="111"/>
      <c r="F200" s="111"/>
      <c r="G200" s="111"/>
    </row>
    <row r="201" spans="4:7" s="110" customFormat="1" ht="12">
      <c r="D201" s="111"/>
      <c r="F201" s="111"/>
      <c r="G201" s="111"/>
    </row>
    <row r="202" spans="4:7" s="110" customFormat="1" ht="12">
      <c r="D202" s="111"/>
      <c r="F202" s="111"/>
      <c r="G202" s="111"/>
    </row>
    <row r="203" spans="4:7" s="110" customFormat="1" ht="12">
      <c r="D203" s="111"/>
      <c r="F203" s="111"/>
      <c r="G203" s="111"/>
    </row>
    <row r="204" spans="4:7" s="110" customFormat="1" ht="12">
      <c r="D204" s="111"/>
      <c r="F204" s="111"/>
      <c r="G204" s="111"/>
    </row>
    <row r="205" spans="4:7" s="110" customFormat="1" ht="12">
      <c r="D205" s="111"/>
      <c r="F205" s="111"/>
      <c r="G205" s="111"/>
    </row>
    <row r="206" spans="4:7" s="110" customFormat="1" ht="12">
      <c r="D206" s="111"/>
      <c r="F206" s="111"/>
      <c r="G206" s="111"/>
    </row>
    <row r="207" spans="4:7" s="110" customFormat="1" ht="12">
      <c r="D207" s="111"/>
      <c r="F207" s="111"/>
      <c r="G207" s="111"/>
    </row>
    <row r="208" spans="4:7" s="110" customFormat="1" ht="12">
      <c r="D208" s="111"/>
      <c r="F208" s="111"/>
      <c r="G208" s="111"/>
    </row>
    <row r="209" spans="4:7" s="110" customFormat="1" ht="12">
      <c r="D209" s="111"/>
      <c r="F209" s="111"/>
      <c r="G209" s="111"/>
    </row>
    <row r="210" spans="4:7" s="110" customFormat="1" ht="12">
      <c r="D210" s="111"/>
      <c r="F210" s="111"/>
      <c r="G210" s="111"/>
    </row>
    <row r="211" spans="4:7" s="110" customFormat="1" ht="12">
      <c r="D211" s="111"/>
      <c r="F211" s="111"/>
      <c r="G211" s="111"/>
    </row>
    <row r="212" spans="4:7" s="110" customFormat="1" ht="12">
      <c r="D212" s="111"/>
      <c r="F212" s="111"/>
      <c r="G212" s="111"/>
    </row>
    <row r="213" spans="4:7" s="110" customFormat="1" ht="12">
      <c r="D213" s="111"/>
      <c r="F213" s="111"/>
      <c r="G213" s="111"/>
    </row>
    <row r="214" spans="4:7" s="110" customFormat="1" ht="12">
      <c r="D214" s="111"/>
      <c r="F214" s="111"/>
      <c r="G214" s="111"/>
    </row>
    <row r="215" spans="4:7" s="110" customFormat="1" ht="12">
      <c r="D215" s="111"/>
      <c r="F215" s="111"/>
      <c r="G215" s="111"/>
    </row>
    <row r="216" spans="4:7" s="110" customFormat="1" ht="12">
      <c r="D216" s="111"/>
      <c r="F216" s="111"/>
      <c r="G216" s="111"/>
    </row>
    <row r="217" spans="4:7" s="110" customFormat="1" ht="12">
      <c r="D217" s="111"/>
      <c r="F217" s="111"/>
      <c r="G217" s="111"/>
    </row>
    <row r="218" spans="4:7" s="110" customFormat="1" ht="12">
      <c r="D218" s="111"/>
      <c r="F218" s="111"/>
      <c r="G218" s="111"/>
    </row>
    <row r="219" spans="4:7" s="110" customFormat="1" ht="12">
      <c r="D219" s="111"/>
      <c r="F219" s="111"/>
      <c r="G219" s="111"/>
    </row>
    <row r="220" spans="4:7" s="110" customFormat="1" ht="12">
      <c r="D220" s="111"/>
      <c r="F220" s="111"/>
      <c r="G220" s="111"/>
    </row>
    <row r="221" spans="4:7" s="110" customFormat="1" ht="12">
      <c r="D221" s="111"/>
      <c r="F221" s="111"/>
      <c r="G221" s="111"/>
    </row>
    <row r="222" spans="4:7" s="110" customFormat="1" ht="12">
      <c r="D222" s="111"/>
      <c r="F222" s="111"/>
      <c r="G222" s="111"/>
    </row>
    <row r="223" spans="4:7" s="110" customFormat="1" ht="12">
      <c r="D223" s="111"/>
      <c r="F223" s="111"/>
      <c r="G223" s="111"/>
    </row>
    <row r="224" spans="4:7" s="110" customFormat="1" ht="12">
      <c r="D224" s="111"/>
      <c r="F224" s="111"/>
      <c r="G224" s="111"/>
    </row>
    <row r="225" spans="4:7" s="110" customFormat="1" ht="12">
      <c r="D225" s="111"/>
      <c r="F225" s="111"/>
      <c r="G225" s="111"/>
    </row>
    <row r="226" spans="4:7" s="110" customFormat="1" ht="12">
      <c r="D226" s="111"/>
      <c r="F226" s="111"/>
      <c r="G226" s="111"/>
    </row>
    <row r="227" spans="4:7" s="110" customFormat="1" ht="12">
      <c r="D227" s="111"/>
      <c r="F227" s="111"/>
      <c r="G227" s="111"/>
    </row>
    <row r="228" spans="4:7" s="110" customFormat="1" ht="12">
      <c r="D228" s="111"/>
      <c r="F228" s="111"/>
      <c r="G228" s="111"/>
    </row>
    <row r="229" spans="4:7" s="110" customFormat="1" ht="12">
      <c r="D229" s="111"/>
      <c r="F229" s="111"/>
      <c r="G229" s="111"/>
    </row>
    <row r="230" spans="4:7" s="110" customFormat="1" ht="12">
      <c r="D230" s="111"/>
      <c r="F230" s="111"/>
      <c r="G230" s="111"/>
    </row>
    <row r="231" spans="4:7" s="110" customFormat="1" ht="12">
      <c r="D231" s="111"/>
      <c r="F231" s="111"/>
      <c r="G231" s="111"/>
    </row>
    <row r="232" spans="4:7" s="110" customFormat="1" ht="12">
      <c r="D232" s="111"/>
      <c r="F232" s="111"/>
      <c r="G232" s="111"/>
    </row>
    <row r="233" spans="4:7" s="110" customFormat="1" ht="12">
      <c r="D233" s="111"/>
      <c r="F233" s="111"/>
      <c r="G233" s="111"/>
    </row>
    <row r="234" spans="4:7" s="110" customFormat="1" ht="12">
      <c r="D234" s="111"/>
      <c r="F234" s="111"/>
      <c r="G234" s="111"/>
    </row>
    <row r="235" spans="4:7" s="110" customFormat="1" ht="12">
      <c r="D235" s="111"/>
      <c r="F235" s="111"/>
      <c r="G235" s="111"/>
    </row>
    <row r="236" spans="4:7" s="110" customFormat="1" ht="12">
      <c r="D236" s="111"/>
      <c r="F236" s="111"/>
      <c r="G236" s="111"/>
    </row>
    <row r="237" spans="4:7" s="110" customFormat="1" ht="12">
      <c r="D237" s="111"/>
      <c r="F237" s="111"/>
      <c r="G237" s="111"/>
    </row>
    <row r="238" spans="4:7" s="110" customFormat="1" ht="12">
      <c r="D238" s="111"/>
      <c r="F238" s="111"/>
      <c r="G238" s="111"/>
    </row>
    <row r="239" spans="4:7" s="110" customFormat="1" ht="12">
      <c r="D239" s="111"/>
      <c r="F239" s="111"/>
      <c r="G239" s="111"/>
    </row>
    <row r="240" spans="4:7" s="110" customFormat="1" ht="12">
      <c r="D240" s="111"/>
      <c r="F240" s="111"/>
      <c r="G240" s="111"/>
    </row>
    <row r="241" spans="4:7" s="110" customFormat="1" ht="12">
      <c r="D241" s="111"/>
      <c r="F241" s="111"/>
      <c r="G241" s="111"/>
    </row>
    <row r="242" spans="4:7" s="110" customFormat="1" ht="12">
      <c r="D242" s="111"/>
      <c r="F242" s="111"/>
      <c r="G242" s="111"/>
    </row>
    <row r="243" spans="4:7" s="110" customFormat="1" ht="12">
      <c r="D243" s="111"/>
      <c r="F243" s="111"/>
      <c r="G243" s="111"/>
    </row>
    <row r="244" spans="4:7" s="110" customFormat="1" ht="12">
      <c r="D244" s="111"/>
      <c r="F244" s="111"/>
      <c r="G244" s="111"/>
    </row>
    <row r="245" spans="4:7" s="110" customFormat="1" ht="12">
      <c r="D245" s="111"/>
      <c r="F245" s="111"/>
      <c r="G245" s="111"/>
    </row>
    <row r="246" spans="4:7" s="110" customFormat="1" ht="12">
      <c r="D246" s="111"/>
      <c r="F246" s="111"/>
      <c r="G246" s="111"/>
    </row>
    <row r="247" spans="4:7" s="110" customFormat="1" ht="12">
      <c r="D247" s="111"/>
      <c r="F247" s="111"/>
      <c r="G247" s="111"/>
    </row>
    <row r="248" spans="4:7" s="110" customFormat="1" ht="12">
      <c r="D248" s="111"/>
      <c r="F248" s="111"/>
      <c r="G248" s="111"/>
    </row>
    <row r="249" spans="4:7" s="110" customFormat="1" ht="12">
      <c r="D249" s="111"/>
      <c r="F249" s="111"/>
      <c r="G249" s="111"/>
    </row>
    <row r="250" spans="4:7" s="110" customFormat="1" ht="12">
      <c r="D250" s="111"/>
      <c r="F250" s="111"/>
      <c r="G250" s="111"/>
    </row>
    <row r="251" spans="4:7" s="110" customFormat="1" ht="12">
      <c r="D251" s="111"/>
      <c r="F251" s="111"/>
      <c r="G251" s="111"/>
    </row>
    <row r="252" spans="4:7" s="110" customFormat="1" ht="12">
      <c r="D252" s="111"/>
      <c r="F252" s="111"/>
      <c r="G252" s="111"/>
    </row>
    <row r="253" spans="4:7" s="110" customFormat="1" ht="12">
      <c r="D253" s="111"/>
      <c r="F253" s="111"/>
      <c r="G253" s="111"/>
    </row>
    <row r="254" spans="4:7" s="110" customFormat="1" ht="12">
      <c r="D254" s="111"/>
      <c r="F254" s="111"/>
      <c r="G254" s="111"/>
    </row>
    <row r="255" spans="4:7" s="110" customFormat="1" ht="12">
      <c r="D255" s="111"/>
      <c r="F255" s="111"/>
      <c r="G255" s="111"/>
    </row>
    <row r="256" spans="4:7" s="110" customFormat="1" ht="12">
      <c r="D256" s="111"/>
      <c r="F256" s="111"/>
      <c r="G256" s="111"/>
    </row>
    <row r="257" spans="4:7" s="110" customFormat="1" ht="12">
      <c r="D257" s="111"/>
      <c r="F257" s="111"/>
      <c r="G257" s="111"/>
    </row>
    <row r="258" spans="4:7" s="110" customFormat="1" ht="12">
      <c r="D258" s="111"/>
      <c r="F258" s="111"/>
      <c r="G258" s="111"/>
    </row>
    <row r="259" spans="4:7" s="110" customFormat="1" ht="12">
      <c r="D259" s="111"/>
      <c r="F259" s="111"/>
      <c r="G259" s="111"/>
    </row>
    <row r="260" spans="4:7" s="110" customFormat="1" ht="12">
      <c r="D260" s="111"/>
      <c r="F260" s="111"/>
      <c r="G260" s="111"/>
    </row>
    <row r="261" spans="4:7" s="110" customFormat="1" ht="12">
      <c r="D261" s="111"/>
      <c r="F261" s="111"/>
      <c r="G261" s="111"/>
    </row>
    <row r="262" spans="4:7" s="110" customFormat="1" ht="12">
      <c r="D262" s="111"/>
      <c r="F262" s="111"/>
      <c r="G262" s="111"/>
    </row>
    <row r="263" spans="4:7" s="110" customFormat="1" ht="12">
      <c r="D263" s="111"/>
      <c r="F263" s="111"/>
      <c r="G263" s="111"/>
    </row>
    <row r="264" spans="4:7" s="110" customFormat="1" ht="12">
      <c r="D264" s="111"/>
      <c r="F264" s="111"/>
      <c r="G264" s="111"/>
    </row>
    <row r="265" spans="4:7" s="110" customFormat="1" ht="12">
      <c r="D265" s="111"/>
      <c r="F265" s="111"/>
      <c r="G265" s="111"/>
    </row>
    <row r="266" spans="4:7" s="110" customFormat="1" ht="12">
      <c r="D266" s="111"/>
      <c r="F266" s="111"/>
      <c r="G266" s="111"/>
    </row>
    <row r="267" spans="4:7" s="110" customFormat="1" ht="12">
      <c r="D267" s="111"/>
      <c r="F267" s="111"/>
      <c r="G267" s="111"/>
    </row>
    <row r="268" spans="4:7" s="110" customFormat="1" ht="12">
      <c r="D268" s="111"/>
      <c r="F268" s="111"/>
      <c r="G268" s="111"/>
    </row>
    <row r="269" spans="4:7" s="110" customFormat="1" ht="12">
      <c r="D269" s="111"/>
      <c r="F269" s="111"/>
      <c r="G269" s="111"/>
    </row>
    <row r="270" spans="4:7" s="110" customFormat="1" ht="12">
      <c r="D270" s="111"/>
      <c r="F270" s="111"/>
      <c r="G270" s="111"/>
    </row>
    <row r="271" spans="4:7" s="110" customFormat="1" ht="12">
      <c r="D271" s="111"/>
      <c r="F271" s="111"/>
      <c r="G271" s="111"/>
    </row>
    <row r="272" spans="4:7" s="110" customFormat="1" ht="12">
      <c r="D272" s="111"/>
      <c r="F272" s="111"/>
      <c r="G272" s="111"/>
    </row>
    <row r="273" spans="4:7" s="110" customFormat="1" ht="12">
      <c r="D273" s="111"/>
      <c r="F273" s="111"/>
      <c r="G273" s="111"/>
    </row>
    <row r="274" spans="4:7" s="110" customFormat="1" ht="12">
      <c r="D274" s="111"/>
      <c r="F274" s="111"/>
      <c r="G274" s="111"/>
    </row>
    <row r="275" spans="4:7" s="110" customFormat="1" ht="12">
      <c r="D275" s="111"/>
      <c r="F275" s="111"/>
      <c r="G275" s="111"/>
    </row>
    <row r="276" spans="4:7" s="110" customFormat="1" ht="12">
      <c r="D276" s="111"/>
      <c r="F276" s="111"/>
      <c r="G276" s="111"/>
    </row>
    <row r="277" spans="4:7" s="110" customFormat="1" ht="12">
      <c r="D277" s="111"/>
      <c r="F277" s="111"/>
      <c r="G277" s="111"/>
    </row>
    <row r="278" spans="4:7" s="110" customFormat="1" ht="12">
      <c r="D278" s="111"/>
      <c r="F278" s="111"/>
      <c r="G278" s="111"/>
    </row>
    <row r="279" spans="4:7" s="110" customFormat="1" ht="12">
      <c r="D279" s="111"/>
      <c r="F279" s="111"/>
      <c r="G279" s="111"/>
    </row>
    <row r="280" spans="4:7" s="110" customFormat="1" ht="12">
      <c r="D280" s="111"/>
      <c r="F280" s="111"/>
      <c r="G280" s="111"/>
    </row>
    <row r="281" spans="4:7" s="110" customFormat="1" ht="12">
      <c r="D281" s="111"/>
      <c r="F281" s="111"/>
      <c r="G281" s="111"/>
    </row>
    <row r="282" spans="4:7" s="110" customFormat="1" ht="12">
      <c r="D282" s="111"/>
      <c r="F282" s="111"/>
      <c r="G282" s="111"/>
    </row>
    <row r="283" spans="4:7" s="110" customFormat="1" ht="12">
      <c r="D283" s="111"/>
      <c r="F283" s="111"/>
      <c r="G283" s="111"/>
    </row>
    <row r="284" spans="4:7" s="110" customFormat="1" ht="12">
      <c r="D284" s="111"/>
      <c r="F284" s="111"/>
      <c r="G284" s="111"/>
    </row>
    <row r="285" spans="4:7" s="110" customFormat="1" ht="12">
      <c r="D285" s="111"/>
      <c r="F285" s="111"/>
      <c r="G285" s="111"/>
    </row>
    <row r="286" spans="4:7" s="110" customFormat="1" ht="12">
      <c r="D286" s="111"/>
      <c r="F286" s="111"/>
      <c r="G286" s="111"/>
    </row>
    <row r="287" spans="4:7" s="110" customFormat="1" ht="12">
      <c r="D287" s="111"/>
      <c r="F287" s="111"/>
      <c r="G287" s="111"/>
    </row>
    <row r="288" spans="4:7" s="110" customFormat="1" ht="12">
      <c r="D288" s="111"/>
      <c r="F288" s="111"/>
      <c r="G288" s="111"/>
    </row>
    <row r="289" spans="4:7" s="110" customFormat="1" ht="12">
      <c r="D289" s="111"/>
      <c r="F289" s="111"/>
      <c r="G289" s="111"/>
    </row>
    <row r="290" spans="4:7" s="110" customFormat="1" ht="12">
      <c r="D290" s="111"/>
      <c r="F290" s="111"/>
      <c r="G290" s="111"/>
    </row>
    <row r="291" spans="4:7" s="110" customFormat="1" ht="12">
      <c r="D291" s="111"/>
      <c r="F291" s="111"/>
      <c r="G291" s="111"/>
    </row>
    <row r="292" spans="4:7" s="110" customFormat="1" ht="12">
      <c r="D292" s="111"/>
      <c r="F292" s="111"/>
      <c r="G292" s="111"/>
    </row>
    <row r="293" spans="4:7" s="110" customFormat="1" ht="12">
      <c r="D293" s="111"/>
      <c r="F293" s="111"/>
      <c r="G293" s="111"/>
    </row>
    <row r="294" spans="4:7" s="110" customFormat="1" ht="12">
      <c r="D294" s="111"/>
      <c r="F294" s="111"/>
      <c r="G294" s="111"/>
    </row>
    <row r="295" spans="4:7" s="110" customFormat="1" ht="12">
      <c r="D295" s="111"/>
      <c r="F295" s="111"/>
      <c r="G295" s="111"/>
    </row>
  </sheetData>
  <sheetProtection sheet="1" objects="1" scenarios="1" selectLockedCells="1"/>
  <mergeCells count="64">
    <mergeCell ref="A40:BZ40"/>
    <mergeCell ref="A36:B36"/>
    <mergeCell ref="A31:B31"/>
    <mergeCell ref="A34:B34"/>
    <mergeCell ref="A33:B33"/>
    <mergeCell ref="A32:B32"/>
    <mergeCell ref="A38:N38"/>
    <mergeCell ref="C34:D34"/>
    <mergeCell ref="A30:B30"/>
    <mergeCell ref="A29:B29"/>
    <mergeCell ref="A26:B26"/>
    <mergeCell ref="A22:B24"/>
    <mergeCell ref="A15:B16"/>
    <mergeCell ref="A5:N5"/>
    <mergeCell ref="A8:A9"/>
    <mergeCell ref="A10:A11"/>
    <mergeCell ref="A7:L7"/>
    <mergeCell ref="C13:D14"/>
    <mergeCell ref="E13:E14"/>
    <mergeCell ref="J13:N13"/>
    <mergeCell ref="C8:N8"/>
    <mergeCell ref="C10:N10"/>
    <mergeCell ref="Q12:S12"/>
    <mergeCell ref="B9:N9"/>
    <mergeCell ref="B11:N11"/>
    <mergeCell ref="A12:B12"/>
    <mergeCell ref="I12:I16"/>
    <mergeCell ref="E12:F12"/>
    <mergeCell ref="J12:N12"/>
    <mergeCell ref="F13:F14"/>
    <mergeCell ref="G13:G14"/>
    <mergeCell ref="A13:B14"/>
    <mergeCell ref="I23:K23"/>
    <mergeCell ref="I24:K24"/>
    <mergeCell ref="C26:D26"/>
    <mergeCell ref="C29:D29"/>
    <mergeCell ref="C22:F24"/>
    <mergeCell ref="G22:H22"/>
    <mergeCell ref="G23:H23"/>
    <mergeCell ref="G24:H24"/>
    <mergeCell ref="G30:H30"/>
    <mergeCell ref="G31:H31"/>
    <mergeCell ref="C36:D36"/>
    <mergeCell ref="C30:D30"/>
    <mergeCell ref="C31:D31"/>
    <mergeCell ref="C32:D32"/>
    <mergeCell ref="C33:D33"/>
    <mergeCell ref="C20:F20"/>
    <mergeCell ref="J14:N15"/>
    <mergeCell ref="E15:E16"/>
    <mergeCell ref="F15:F16"/>
    <mergeCell ref="G15:G16"/>
    <mergeCell ref="H15:H16"/>
    <mergeCell ref="H13:H14"/>
    <mergeCell ref="C21:F21"/>
    <mergeCell ref="C15:D16"/>
    <mergeCell ref="J16:M16"/>
    <mergeCell ref="I22:K22"/>
    <mergeCell ref="I18:L18"/>
    <mergeCell ref="A19:P19"/>
    <mergeCell ref="J20:L20"/>
    <mergeCell ref="I21:J21"/>
    <mergeCell ref="A20:B20"/>
    <mergeCell ref="A21:B21"/>
  </mergeCells>
  <printOptions horizontalCentered="1" verticalCentered="1"/>
  <pageMargins left="0.5905511811023623" right="0" top="0.1968503937007874" bottom="0.1968503937007874" header="0" footer="0"/>
  <pageSetup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sheetPr codeName="Sheet8"/>
  <dimension ref="A1:EX144"/>
  <sheetViews>
    <sheetView showGridLines="0" zoomScale="90" zoomScaleNormal="90" workbookViewId="0" topLeftCell="A22">
      <selection activeCell="AF30" sqref="AF30:AW30"/>
    </sheetView>
  </sheetViews>
  <sheetFormatPr defaultColWidth="9.00390625" defaultRowHeight="13.5"/>
  <cols>
    <col min="1" max="1" width="4.50390625" style="54" customWidth="1"/>
    <col min="2" max="16384" width="1.25" style="54" customWidth="1"/>
  </cols>
  <sheetData>
    <row r="1" spans="1:78" s="170" customFormat="1" ht="15" customHeight="1">
      <c r="A1" s="167" t="s">
        <v>191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7" t="s">
        <v>216</v>
      </c>
      <c r="BT1" s="167"/>
      <c r="BU1" s="167"/>
      <c r="BV1" s="167"/>
      <c r="BW1" s="167"/>
      <c r="BX1" s="167"/>
      <c r="BY1" s="167"/>
      <c r="BZ1" s="167"/>
    </row>
    <row r="2" spans="1:78" ht="9.75" customHeight="1">
      <c r="A2" s="130"/>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31"/>
      <c r="BT2" s="131"/>
      <c r="BU2" s="131"/>
      <c r="BV2" s="131"/>
      <c r="BW2" s="131"/>
      <c r="BX2" s="131"/>
      <c r="BY2" s="131"/>
      <c r="BZ2" s="131"/>
    </row>
    <row r="3" spans="1:78" ht="19.5" customHeight="1">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39"/>
    </row>
    <row r="4" spans="1:78" ht="1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39"/>
    </row>
    <row r="5" spans="1:82" ht="19.5" customHeight="1">
      <c r="A5" s="685" t="s">
        <v>192</v>
      </c>
      <c r="B5" s="685"/>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c r="AM5" s="685"/>
      <c r="AN5" s="685"/>
      <c r="AO5" s="685"/>
      <c r="AP5" s="685"/>
      <c r="AQ5" s="685"/>
      <c r="AR5" s="685"/>
      <c r="AS5" s="685"/>
      <c r="AT5" s="685"/>
      <c r="AU5" s="685"/>
      <c r="AV5" s="685"/>
      <c r="AW5" s="685"/>
      <c r="AX5" s="685"/>
      <c r="AY5" s="685"/>
      <c r="AZ5" s="685"/>
      <c r="BA5" s="685"/>
      <c r="BB5" s="685"/>
      <c r="BC5" s="685"/>
      <c r="BD5" s="685"/>
      <c r="BE5" s="685"/>
      <c r="BF5" s="685"/>
      <c r="BG5" s="685"/>
      <c r="BH5" s="685"/>
      <c r="BI5" s="685"/>
      <c r="BJ5" s="685"/>
      <c r="BK5" s="685"/>
      <c r="BL5" s="685"/>
      <c r="BM5" s="685"/>
      <c r="BN5" s="685"/>
      <c r="BO5" s="685"/>
      <c r="BP5" s="685"/>
      <c r="BQ5" s="685"/>
      <c r="BR5" s="685"/>
      <c r="BS5" s="685"/>
      <c r="BT5" s="685"/>
      <c r="BU5" s="685"/>
      <c r="BV5" s="685"/>
      <c r="BW5" s="685"/>
      <c r="BX5" s="685"/>
      <c r="BY5" s="685"/>
      <c r="BZ5" s="175"/>
      <c r="CA5" s="175"/>
      <c r="CB5" s="43"/>
      <c r="CC5" s="43"/>
      <c r="CD5" s="43"/>
    </row>
    <row r="6" spans="1:83" ht="15"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E6" s="152"/>
    </row>
    <row r="7" spans="1:77" s="42" customFormat="1" ht="19.5" customHeight="1">
      <c r="A7" s="41" t="s">
        <v>237</v>
      </c>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row>
    <row r="8" spans="1:77" s="42" customFormat="1" ht="27" customHeight="1" thickBot="1">
      <c r="A8" s="713" t="s">
        <v>194</v>
      </c>
      <c r="B8" s="713"/>
      <c r="C8" s="713"/>
      <c r="D8" s="713"/>
      <c r="E8" s="713"/>
      <c r="F8" s="713"/>
      <c r="G8" s="713"/>
      <c r="H8" s="713"/>
      <c r="I8" s="713"/>
      <c r="J8" s="713"/>
      <c r="K8" s="713"/>
      <c r="L8" s="713"/>
      <c r="M8" s="713"/>
      <c r="N8" s="713"/>
      <c r="O8" s="713"/>
      <c r="P8" s="713"/>
      <c r="Q8" s="713"/>
      <c r="R8" s="713"/>
      <c r="S8" s="713"/>
      <c r="T8" s="713"/>
      <c r="U8" s="713"/>
      <c r="V8" s="713"/>
      <c r="W8" s="713"/>
      <c r="X8" s="713"/>
      <c r="Y8" s="713"/>
      <c r="Z8" s="713"/>
      <c r="AA8" s="632"/>
      <c r="AB8" s="632"/>
      <c r="AC8" s="632"/>
      <c r="AD8" s="632"/>
      <c r="AE8" s="632"/>
      <c r="AF8" s="730" t="s">
        <v>251</v>
      </c>
      <c r="AG8" s="730"/>
      <c r="AH8" s="730"/>
      <c r="AI8" s="730"/>
      <c r="AJ8" s="730"/>
      <c r="AK8" s="730"/>
      <c r="AL8" s="730"/>
      <c r="AM8" s="730"/>
      <c r="AN8" s="730"/>
      <c r="AO8" s="730"/>
      <c r="AP8" s="730"/>
      <c r="AQ8" s="730"/>
      <c r="AR8" s="730"/>
      <c r="AS8" s="730"/>
      <c r="AT8" s="730"/>
      <c r="AU8" s="730"/>
      <c r="AV8" s="730"/>
      <c r="AW8" s="730"/>
      <c r="AX8" s="730"/>
      <c r="AY8" s="730"/>
      <c r="AZ8" s="730"/>
      <c r="BA8" s="730"/>
      <c r="BB8" s="730"/>
      <c r="BC8" s="633" t="s">
        <v>252</v>
      </c>
      <c r="BD8" s="713"/>
      <c r="BE8" s="713"/>
      <c r="BF8" s="713"/>
      <c r="BG8" s="713"/>
      <c r="BH8" s="713"/>
      <c r="BI8" s="713"/>
      <c r="BJ8" s="713"/>
      <c r="BK8" s="713"/>
      <c r="BL8" s="713"/>
      <c r="BM8" s="713"/>
      <c r="BN8" s="713"/>
      <c r="BO8" s="713"/>
      <c r="BP8" s="713"/>
      <c r="BQ8" s="713"/>
      <c r="BR8" s="713"/>
      <c r="BS8" s="713"/>
      <c r="BT8" s="713"/>
      <c r="BU8" s="713"/>
      <c r="BV8" s="713"/>
      <c r="BW8" s="713"/>
      <c r="BX8" s="713"/>
      <c r="BY8" s="713"/>
    </row>
    <row r="9" spans="1:93" s="110" customFormat="1" ht="27" customHeight="1" thickBot="1" thickTop="1">
      <c r="A9" s="739" t="s">
        <v>0</v>
      </c>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40"/>
      <c r="AB9" s="740"/>
      <c r="AC9" s="740"/>
      <c r="AD9" s="740"/>
      <c r="AE9" s="740"/>
      <c r="AF9" s="741">
        <f>'記入シート'!K79</f>
        <v>0</v>
      </c>
      <c r="AG9" s="718"/>
      <c r="AH9" s="718"/>
      <c r="AI9" s="718"/>
      <c r="AJ9" s="719"/>
      <c r="AK9" s="714" t="s">
        <v>9</v>
      </c>
      <c r="AL9" s="714"/>
      <c r="AM9" s="714"/>
      <c r="AN9" s="714"/>
      <c r="AO9" s="714"/>
      <c r="AP9" s="715">
        <v>1</v>
      </c>
      <c r="AQ9" s="716"/>
      <c r="AR9" s="716"/>
      <c r="AS9" s="717" t="s">
        <v>260</v>
      </c>
      <c r="AT9" s="717"/>
      <c r="AU9" s="718">
        <f>'記入シート'!N79</f>
        <v>0</v>
      </c>
      <c r="AV9" s="718"/>
      <c r="AW9" s="719"/>
      <c r="AX9" s="714" t="s">
        <v>119</v>
      </c>
      <c r="AY9" s="714"/>
      <c r="AZ9" s="714"/>
      <c r="BA9" s="714"/>
      <c r="BB9" s="721"/>
      <c r="BC9" s="731">
        <f>IF(AF9=AU9,"",'記入シート'!Q79)</f>
      </c>
      <c r="BD9" s="720"/>
      <c r="BE9" s="720"/>
      <c r="BF9" s="720"/>
      <c r="BG9" s="720"/>
      <c r="BH9" s="714" t="s">
        <v>9</v>
      </c>
      <c r="BI9" s="714"/>
      <c r="BJ9" s="714"/>
      <c r="BK9" s="714"/>
      <c r="BL9" s="714"/>
      <c r="BM9" s="720">
        <f>'記入シート'!S79</f>
        <v>0</v>
      </c>
      <c r="BN9" s="720"/>
      <c r="BO9" s="720"/>
      <c r="BP9" s="714" t="s">
        <v>260</v>
      </c>
      <c r="BQ9" s="714"/>
      <c r="BR9" s="720">
        <f>IF(AF9=AU9,"",'記入シート'!U79)</f>
      </c>
      <c r="BS9" s="720"/>
      <c r="BT9" s="720"/>
      <c r="BU9" s="714" t="s">
        <v>119</v>
      </c>
      <c r="BV9" s="714"/>
      <c r="BW9" s="714"/>
      <c r="BX9" s="714"/>
      <c r="BY9" s="721"/>
      <c r="CF9" s="152"/>
      <c r="CG9" s="152"/>
      <c r="CH9" s="152"/>
      <c r="CI9" s="152"/>
      <c r="CJ9" s="152"/>
      <c r="CL9" s="152"/>
      <c r="CM9" s="152"/>
      <c r="CN9" s="152"/>
      <c r="CO9" s="152"/>
    </row>
    <row r="10" spans="1:93" ht="27" customHeight="1" thickBot="1" thickTop="1">
      <c r="A10" s="730" t="s">
        <v>41</v>
      </c>
      <c r="B10" s="713"/>
      <c r="C10" s="713"/>
      <c r="D10" s="713"/>
      <c r="E10" s="713"/>
      <c r="F10" s="713"/>
      <c r="G10" s="713"/>
      <c r="H10" s="713"/>
      <c r="I10" s="713"/>
      <c r="J10" s="713"/>
      <c r="K10" s="713"/>
      <c r="L10" s="713"/>
      <c r="M10" s="713"/>
      <c r="N10" s="713"/>
      <c r="O10" s="713"/>
      <c r="P10" s="713"/>
      <c r="Q10" s="713"/>
      <c r="R10" s="713"/>
      <c r="S10" s="713"/>
      <c r="T10" s="713"/>
      <c r="U10" s="713"/>
      <c r="V10" s="713"/>
      <c r="W10" s="713"/>
      <c r="X10" s="713"/>
      <c r="Y10" s="713"/>
      <c r="Z10" s="713"/>
      <c r="AA10" s="632"/>
      <c r="AB10" s="632"/>
      <c r="AC10" s="632"/>
      <c r="AD10" s="632"/>
      <c r="AE10" s="632"/>
      <c r="AF10" s="745"/>
      <c r="AG10" s="745"/>
      <c r="AH10" s="745"/>
      <c r="AI10" s="745"/>
      <c r="AJ10" s="745"/>
      <c r="AK10" s="745"/>
      <c r="AL10" s="745"/>
      <c r="AM10" s="745"/>
      <c r="AN10" s="745"/>
      <c r="AO10" s="745"/>
      <c r="AP10" s="745"/>
      <c r="AQ10" s="745"/>
      <c r="AR10" s="745"/>
      <c r="AS10" s="745"/>
      <c r="AT10" s="745"/>
      <c r="AU10" s="745"/>
      <c r="AV10" s="745"/>
      <c r="AW10" s="745"/>
      <c r="AX10" s="745"/>
      <c r="AY10" s="745"/>
      <c r="AZ10" s="745"/>
      <c r="BA10" s="745"/>
      <c r="BB10" s="745"/>
      <c r="BC10" s="732"/>
      <c r="BD10" s="733"/>
      <c r="BE10" s="733"/>
      <c r="BF10" s="733"/>
      <c r="BG10" s="733"/>
      <c r="BH10" s="733"/>
      <c r="BI10" s="733"/>
      <c r="BJ10" s="733"/>
      <c r="BK10" s="733"/>
      <c r="BL10" s="733"/>
      <c r="BM10" s="733"/>
      <c r="BN10" s="733"/>
      <c r="BO10" s="733"/>
      <c r="BP10" s="733"/>
      <c r="BQ10" s="733"/>
      <c r="BR10" s="733"/>
      <c r="BS10" s="733"/>
      <c r="BT10" s="733"/>
      <c r="BU10" s="733"/>
      <c r="BV10" s="733"/>
      <c r="BW10" s="733"/>
      <c r="BX10" s="733"/>
      <c r="BY10" s="733"/>
      <c r="CB10" s="43"/>
      <c r="CC10" s="43"/>
      <c r="CF10" s="44"/>
      <c r="CG10" s="44"/>
      <c r="CH10" s="44"/>
      <c r="CI10" s="44"/>
      <c r="CJ10" s="44"/>
      <c r="CK10" s="44"/>
      <c r="CL10" s="44"/>
      <c r="CM10" s="44"/>
      <c r="CN10" s="44"/>
      <c r="CO10" s="44"/>
    </row>
    <row r="11" spans="1:93" s="38" customFormat="1" ht="27" customHeight="1" thickTop="1">
      <c r="A11" s="45"/>
      <c r="B11" s="736" t="s">
        <v>263</v>
      </c>
      <c r="C11" s="736"/>
      <c r="D11" s="736"/>
      <c r="E11" s="736"/>
      <c r="F11" s="736"/>
      <c r="G11" s="736"/>
      <c r="H11" s="736"/>
      <c r="I11" s="736"/>
      <c r="J11" s="736"/>
      <c r="K11" s="736"/>
      <c r="L11" s="736" t="s">
        <v>264</v>
      </c>
      <c r="M11" s="736"/>
      <c r="N11" s="736"/>
      <c r="O11" s="736"/>
      <c r="P11" s="736"/>
      <c r="Q11" s="736"/>
      <c r="R11" s="736"/>
      <c r="S11" s="736"/>
      <c r="T11" s="736"/>
      <c r="U11" s="736"/>
      <c r="V11" s="736"/>
      <c r="W11" s="736"/>
      <c r="X11" s="736"/>
      <c r="Y11" s="736"/>
      <c r="Z11" s="736"/>
      <c r="AA11" s="736"/>
      <c r="AB11" s="737"/>
      <c r="AC11" s="737"/>
      <c r="AD11" s="737"/>
      <c r="AE11" s="737"/>
      <c r="AF11" s="746">
        <f>IF('記入シート'!I81="選択してください","",'記入シート'!I81)</f>
        <v>0</v>
      </c>
      <c r="AG11" s="747"/>
      <c r="AH11" s="747"/>
      <c r="AI11" s="747"/>
      <c r="AJ11" s="747"/>
      <c r="AK11" s="747"/>
      <c r="AL11" s="747"/>
      <c r="AM11" s="747"/>
      <c r="AN11" s="747"/>
      <c r="AO11" s="747"/>
      <c r="AP11" s="747"/>
      <c r="AQ11" s="747"/>
      <c r="AR11" s="747"/>
      <c r="AS11" s="747"/>
      <c r="AT11" s="747"/>
      <c r="AU11" s="747"/>
      <c r="AV11" s="747"/>
      <c r="AW11" s="747"/>
      <c r="AX11" s="747"/>
      <c r="AY11" s="747"/>
      <c r="AZ11" s="747"/>
      <c r="BA11" s="747"/>
      <c r="BB11" s="748"/>
      <c r="BC11" s="734">
        <f>IF(AF9=AU9,"",IF('記入シート'!P81="選択してください","",'記入シート'!P81))</f>
      </c>
      <c r="BD11" s="735"/>
      <c r="BE11" s="735"/>
      <c r="BF11" s="735"/>
      <c r="BG11" s="735"/>
      <c r="BH11" s="735"/>
      <c r="BI11" s="735"/>
      <c r="BJ11" s="735"/>
      <c r="BK11" s="735"/>
      <c r="BL11" s="735"/>
      <c r="BM11" s="735"/>
      <c r="BN11" s="735"/>
      <c r="BO11" s="735"/>
      <c r="BP11" s="735"/>
      <c r="BQ11" s="735"/>
      <c r="BR11" s="735"/>
      <c r="BS11" s="735"/>
      <c r="BT11" s="735"/>
      <c r="BU11" s="735"/>
      <c r="BV11" s="735"/>
      <c r="BW11" s="735"/>
      <c r="BX11" s="735"/>
      <c r="BY11" s="735"/>
      <c r="CB11" s="43"/>
      <c r="CC11" s="43"/>
      <c r="CF11" s="44"/>
      <c r="CG11" s="44"/>
      <c r="CH11" s="44"/>
      <c r="CI11" s="44"/>
      <c r="CJ11" s="44"/>
      <c r="CK11" s="44"/>
      <c r="CL11" s="44"/>
      <c r="CM11" s="44"/>
      <c r="CN11" s="44"/>
      <c r="CO11" s="44"/>
    </row>
    <row r="12" spans="1:93" s="38" customFormat="1" ht="27" customHeight="1">
      <c r="A12" s="45"/>
      <c r="B12" s="736"/>
      <c r="C12" s="736"/>
      <c r="D12" s="736"/>
      <c r="E12" s="736"/>
      <c r="F12" s="736"/>
      <c r="G12" s="736"/>
      <c r="H12" s="736"/>
      <c r="I12" s="736"/>
      <c r="J12" s="736"/>
      <c r="K12" s="736"/>
      <c r="L12" s="713" t="s">
        <v>42</v>
      </c>
      <c r="M12" s="713"/>
      <c r="N12" s="713"/>
      <c r="O12" s="713"/>
      <c r="P12" s="713"/>
      <c r="Q12" s="713"/>
      <c r="R12" s="713"/>
      <c r="S12" s="713"/>
      <c r="T12" s="713"/>
      <c r="U12" s="713"/>
      <c r="V12" s="713"/>
      <c r="W12" s="713"/>
      <c r="X12" s="713"/>
      <c r="Y12" s="713"/>
      <c r="Z12" s="713"/>
      <c r="AA12" s="713"/>
      <c r="AB12" s="632"/>
      <c r="AC12" s="632"/>
      <c r="AD12" s="632"/>
      <c r="AE12" s="632"/>
      <c r="AF12" s="764">
        <f>'記入シート'!I82</f>
        <v>0</v>
      </c>
      <c r="AG12" s="735"/>
      <c r="AH12" s="735"/>
      <c r="AI12" s="735"/>
      <c r="AJ12" s="735"/>
      <c r="AK12" s="735"/>
      <c r="AL12" s="735"/>
      <c r="AM12" s="735"/>
      <c r="AN12" s="735"/>
      <c r="AO12" s="735"/>
      <c r="AP12" s="735"/>
      <c r="AQ12" s="735"/>
      <c r="AR12" s="735"/>
      <c r="AS12" s="735"/>
      <c r="AT12" s="735"/>
      <c r="AU12" s="735"/>
      <c r="AV12" s="735"/>
      <c r="AW12" s="735"/>
      <c r="AX12" s="735"/>
      <c r="AY12" s="735"/>
      <c r="AZ12" s="735"/>
      <c r="BA12" s="735"/>
      <c r="BB12" s="765"/>
      <c r="BC12" s="734">
        <f>IF(AF9=AU9,"",'記入シート'!P82)</f>
      </c>
      <c r="BD12" s="735"/>
      <c r="BE12" s="735"/>
      <c r="BF12" s="735"/>
      <c r="BG12" s="735"/>
      <c r="BH12" s="735"/>
      <c r="BI12" s="735"/>
      <c r="BJ12" s="735"/>
      <c r="BK12" s="735"/>
      <c r="BL12" s="735"/>
      <c r="BM12" s="735"/>
      <c r="BN12" s="735"/>
      <c r="BO12" s="735"/>
      <c r="BP12" s="735"/>
      <c r="BQ12" s="735"/>
      <c r="BR12" s="735"/>
      <c r="BS12" s="735"/>
      <c r="BT12" s="735"/>
      <c r="BU12" s="735"/>
      <c r="BV12" s="735"/>
      <c r="BW12" s="735"/>
      <c r="BX12" s="735"/>
      <c r="BY12" s="735"/>
      <c r="CB12" s="43"/>
      <c r="CC12" s="43"/>
      <c r="CF12" s="44"/>
      <c r="CG12" s="44"/>
      <c r="CH12" s="44"/>
      <c r="CI12" s="44"/>
      <c r="CJ12" s="44"/>
      <c r="CK12" s="44"/>
      <c r="CL12" s="44"/>
      <c r="CM12" s="44"/>
      <c r="CN12" s="44"/>
      <c r="CO12" s="44"/>
    </row>
    <row r="13" spans="1:93" s="38" customFormat="1" ht="27" customHeight="1">
      <c r="A13" s="45"/>
      <c r="B13" s="713" t="s">
        <v>43</v>
      </c>
      <c r="C13" s="713"/>
      <c r="D13" s="713"/>
      <c r="E13" s="713"/>
      <c r="F13" s="713"/>
      <c r="G13" s="713"/>
      <c r="H13" s="713"/>
      <c r="I13" s="713"/>
      <c r="J13" s="713"/>
      <c r="K13" s="713"/>
      <c r="L13" s="736" t="s">
        <v>264</v>
      </c>
      <c r="M13" s="736"/>
      <c r="N13" s="736"/>
      <c r="O13" s="736"/>
      <c r="P13" s="736"/>
      <c r="Q13" s="736"/>
      <c r="R13" s="736"/>
      <c r="S13" s="736"/>
      <c r="T13" s="736"/>
      <c r="U13" s="736"/>
      <c r="V13" s="736"/>
      <c r="W13" s="736"/>
      <c r="X13" s="736"/>
      <c r="Y13" s="736"/>
      <c r="Z13" s="736"/>
      <c r="AA13" s="736"/>
      <c r="AB13" s="737"/>
      <c r="AC13" s="737"/>
      <c r="AD13" s="737"/>
      <c r="AE13" s="737"/>
      <c r="AF13" s="764">
        <f>IF('記入シート'!I83="選択してください","",'記入シート'!I83)</f>
        <v>0</v>
      </c>
      <c r="AG13" s="735"/>
      <c r="AH13" s="735"/>
      <c r="AI13" s="735"/>
      <c r="AJ13" s="735"/>
      <c r="AK13" s="735"/>
      <c r="AL13" s="735"/>
      <c r="AM13" s="735"/>
      <c r="AN13" s="735"/>
      <c r="AO13" s="735"/>
      <c r="AP13" s="735"/>
      <c r="AQ13" s="735"/>
      <c r="AR13" s="735"/>
      <c r="AS13" s="735"/>
      <c r="AT13" s="735"/>
      <c r="AU13" s="735"/>
      <c r="AV13" s="735"/>
      <c r="AW13" s="735"/>
      <c r="AX13" s="735"/>
      <c r="AY13" s="735"/>
      <c r="AZ13" s="735"/>
      <c r="BA13" s="735"/>
      <c r="BB13" s="765"/>
      <c r="BC13" s="734">
        <f>IF(AF9=AU9,"",IF('記入シート'!P83="選択してください","",'記入シート'!P83))</f>
      </c>
      <c r="BD13" s="735"/>
      <c r="BE13" s="735"/>
      <c r="BF13" s="735"/>
      <c r="BG13" s="735"/>
      <c r="BH13" s="735"/>
      <c r="BI13" s="735"/>
      <c r="BJ13" s="735"/>
      <c r="BK13" s="735"/>
      <c r="BL13" s="735"/>
      <c r="BM13" s="735"/>
      <c r="BN13" s="735"/>
      <c r="BO13" s="735"/>
      <c r="BP13" s="735"/>
      <c r="BQ13" s="735"/>
      <c r="BR13" s="735"/>
      <c r="BS13" s="735"/>
      <c r="BT13" s="735"/>
      <c r="BU13" s="735"/>
      <c r="BV13" s="735"/>
      <c r="BW13" s="735"/>
      <c r="BX13" s="735"/>
      <c r="BY13" s="735"/>
      <c r="CB13" s="43"/>
      <c r="CC13" s="43"/>
      <c r="CF13" s="44"/>
      <c r="CG13" s="44"/>
      <c r="CH13" s="44"/>
      <c r="CI13" s="44"/>
      <c r="CJ13" s="44"/>
      <c r="CK13" s="44"/>
      <c r="CL13" s="44"/>
      <c r="CM13" s="44"/>
      <c r="CN13" s="44"/>
      <c r="CO13" s="44"/>
    </row>
    <row r="14" spans="1:93" s="38" customFormat="1" ht="27" customHeight="1">
      <c r="A14" s="46"/>
      <c r="B14" s="713"/>
      <c r="C14" s="713"/>
      <c r="D14" s="713"/>
      <c r="E14" s="713"/>
      <c r="F14" s="713"/>
      <c r="G14" s="713"/>
      <c r="H14" s="713"/>
      <c r="I14" s="713"/>
      <c r="J14" s="713"/>
      <c r="K14" s="713"/>
      <c r="L14" s="713" t="s">
        <v>42</v>
      </c>
      <c r="M14" s="713"/>
      <c r="N14" s="713"/>
      <c r="O14" s="713"/>
      <c r="P14" s="713"/>
      <c r="Q14" s="713"/>
      <c r="R14" s="713"/>
      <c r="S14" s="713"/>
      <c r="T14" s="713"/>
      <c r="U14" s="713"/>
      <c r="V14" s="713"/>
      <c r="W14" s="713"/>
      <c r="X14" s="713"/>
      <c r="Y14" s="713"/>
      <c r="Z14" s="713"/>
      <c r="AA14" s="713"/>
      <c r="AB14" s="632"/>
      <c r="AC14" s="632"/>
      <c r="AD14" s="632"/>
      <c r="AE14" s="632"/>
      <c r="AF14" s="777">
        <f>ASC('記入シート'!I84)</f>
      </c>
      <c r="AG14" s="766"/>
      <c r="AH14" s="766"/>
      <c r="AI14" s="766"/>
      <c r="AJ14" s="766"/>
      <c r="AK14" s="766"/>
      <c r="AL14" s="766"/>
      <c r="AM14" s="766"/>
      <c r="AN14" s="766"/>
      <c r="AO14" s="766"/>
      <c r="AP14" s="766"/>
      <c r="AQ14" s="749" t="s">
        <v>219</v>
      </c>
      <c r="AR14" s="749"/>
      <c r="AS14" s="749"/>
      <c r="AT14" s="749"/>
      <c r="AU14" s="749"/>
      <c r="AV14" s="749"/>
      <c r="AW14" s="749"/>
      <c r="AX14" s="749">
        <f>'記入シート'!N85</f>
        <v>0</v>
      </c>
      <c r="AY14" s="749"/>
      <c r="AZ14" s="749" t="s">
        <v>174</v>
      </c>
      <c r="BA14" s="749"/>
      <c r="BB14" s="763"/>
      <c r="BC14" s="777">
        <f>IF(AF9=AU9,"",ASC('記入シート'!P84))</f>
      </c>
      <c r="BD14" s="766"/>
      <c r="BE14" s="766"/>
      <c r="BF14" s="766"/>
      <c r="BG14" s="766"/>
      <c r="BH14" s="766"/>
      <c r="BI14" s="766"/>
      <c r="BJ14" s="766"/>
      <c r="BK14" s="766"/>
      <c r="BL14" s="766"/>
      <c r="BM14" s="766"/>
      <c r="BN14" s="749" t="s">
        <v>219</v>
      </c>
      <c r="BO14" s="749"/>
      <c r="BP14" s="749"/>
      <c r="BQ14" s="749"/>
      <c r="BR14" s="749"/>
      <c r="BS14" s="749"/>
      <c r="BT14" s="749"/>
      <c r="BU14" s="749">
        <f>IF(AF9=AU9,"",'記入シート'!U85)</f>
      </c>
      <c r="BV14" s="749"/>
      <c r="BW14" s="749" t="s">
        <v>174</v>
      </c>
      <c r="BX14" s="749"/>
      <c r="BY14" s="750"/>
      <c r="CB14" s="43"/>
      <c r="CC14" s="43"/>
      <c r="CF14" s="44"/>
      <c r="CG14" s="44"/>
      <c r="CH14" s="44"/>
      <c r="CI14" s="44"/>
      <c r="CJ14" s="44"/>
      <c r="CK14" s="44"/>
      <c r="CL14" s="44"/>
      <c r="CM14" s="44"/>
      <c r="CN14" s="44"/>
      <c r="CO14" s="44"/>
    </row>
    <row r="15" spans="1:93" s="38" customFormat="1" ht="27" customHeight="1">
      <c r="A15" s="736" t="s">
        <v>269</v>
      </c>
      <c r="B15" s="778"/>
      <c r="C15" s="778"/>
      <c r="D15" s="778"/>
      <c r="E15" s="778"/>
      <c r="F15" s="778"/>
      <c r="G15" s="778"/>
      <c r="H15" s="778"/>
      <c r="I15" s="778"/>
      <c r="J15" s="778"/>
      <c r="K15" s="778"/>
      <c r="L15" s="779" t="s">
        <v>265</v>
      </c>
      <c r="M15" s="736"/>
      <c r="N15" s="736"/>
      <c r="O15" s="736"/>
      <c r="P15" s="736"/>
      <c r="Q15" s="736"/>
      <c r="R15" s="736"/>
      <c r="S15" s="736"/>
      <c r="T15" s="736"/>
      <c r="U15" s="736"/>
      <c r="V15" s="736"/>
      <c r="W15" s="736"/>
      <c r="X15" s="736"/>
      <c r="Y15" s="736"/>
      <c r="Z15" s="736"/>
      <c r="AA15" s="736"/>
      <c r="AB15" s="737"/>
      <c r="AC15" s="737"/>
      <c r="AD15" s="737"/>
      <c r="AE15" s="737"/>
      <c r="AF15" s="726">
        <f>'記入シート'!I86</f>
        <v>0</v>
      </c>
      <c r="AG15" s="727"/>
      <c r="AH15" s="727"/>
      <c r="AI15" s="727"/>
      <c r="AJ15" s="727"/>
      <c r="AK15" s="727"/>
      <c r="AL15" s="727"/>
      <c r="AM15" s="727"/>
      <c r="AN15" s="727"/>
      <c r="AO15" s="727"/>
      <c r="AP15" s="727"/>
      <c r="AQ15" s="727"/>
      <c r="AR15" s="727"/>
      <c r="AS15" s="727"/>
      <c r="AT15" s="727"/>
      <c r="AU15" s="727"/>
      <c r="AV15" s="727"/>
      <c r="AW15" s="727"/>
      <c r="AX15" s="650" t="s">
        <v>211</v>
      </c>
      <c r="AY15" s="650"/>
      <c r="AZ15" s="650"/>
      <c r="BA15" s="650"/>
      <c r="BB15" s="725"/>
      <c r="BC15" s="722">
        <f>IF($AF$9=$AU$9,"",'記入シート'!P86)</f>
      </c>
      <c r="BD15" s="722"/>
      <c r="BE15" s="722"/>
      <c r="BF15" s="722"/>
      <c r="BG15" s="722"/>
      <c r="BH15" s="722"/>
      <c r="BI15" s="722"/>
      <c r="BJ15" s="722"/>
      <c r="BK15" s="722"/>
      <c r="BL15" s="722"/>
      <c r="BM15" s="722"/>
      <c r="BN15" s="722"/>
      <c r="BO15" s="722"/>
      <c r="BP15" s="722"/>
      <c r="BQ15" s="722"/>
      <c r="BR15" s="722"/>
      <c r="BS15" s="722"/>
      <c r="BT15" s="722"/>
      <c r="BU15" s="650" t="s">
        <v>211</v>
      </c>
      <c r="BV15" s="650"/>
      <c r="BW15" s="650"/>
      <c r="BX15" s="650"/>
      <c r="BY15" s="633"/>
      <c r="CB15" s="43"/>
      <c r="CC15" s="43"/>
      <c r="CF15" s="44"/>
      <c r="CG15" s="44"/>
      <c r="CH15" s="44"/>
      <c r="CI15" s="44"/>
      <c r="CJ15" s="44"/>
      <c r="CK15" s="44"/>
      <c r="CL15" s="44"/>
      <c r="CM15" s="44"/>
      <c r="CN15" s="44"/>
      <c r="CO15" s="44"/>
    </row>
    <row r="16" spans="1:93" s="38" customFormat="1" ht="27" customHeight="1">
      <c r="A16" s="778"/>
      <c r="B16" s="778"/>
      <c r="C16" s="778"/>
      <c r="D16" s="778"/>
      <c r="E16" s="778"/>
      <c r="F16" s="778"/>
      <c r="G16" s="778"/>
      <c r="H16" s="778"/>
      <c r="I16" s="778"/>
      <c r="J16" s="778"/>
      <c r="K16" s="778"/>
      <c r="L16" s="713" t="s">
        <v>231</v>
      </c>
      <c r="M16" s="713"/>
      <c r="N16" s="713"/>
      <c r="O16" s="713"/>
      <c r="P16" s="713"/>
      <c r="Q16" s="713"/>
      <c r="R16" s="713"/>
      <c r="S16" s="713"/>
      <c r="T16" s="713"/>
      <c r="U16" s="713"/>
      <c r="V16" s="713"/>
      <c r="W16" s="713"/>
      <c r="X16" s="713"/>
      <c r="Y16" s="713"/>
      <c r="Z16" s="713"/>
      <c r="AA16" s="713"/>
      <c r="AB16" s="632"/>
      <c r="AC16" s="632"/>
      <c r="AD16" s="632"/>
      <c r="AE16" s="632"/>
      <c r="AF16" s="726">
        <f>'記入シート'!I87</f>
        <v>0</v>
      </c>
      <c r="AG16" s="727"/>
      <c r="AH16" s="727"/>
      <c r="AI16" s="727"/>
      <c r="AJ16" s="727"/>
      <c r="AK16" s="727"/>
      <c r="AL16" s="727"/>
      <c r="AM16" s="727"/>
      <c r="AN16" s="727"/>
      <c r="AO16" s="727"/>
      <c r="AP16" s="727"/>
      <c r="AQ16" s="727"/>
      <c r="AR16" s="727"/>
      <c r="AS16" s="727"/>
      <c r="AT16" s="727"/>
      <c r="AU16" s="727"/>
      <c r="AV16" s="727"/>
      <c r="AW16" s="727"/>
      <c r="AX16" s="650" t="s">
        <v>212</v>
      </c>
      <c r="AY16" s="650"/>
      <c r="AZ16" s="650"/>
      <c r="BA16" s="650"/>
      <c r="BB16" s="725"/>
      <c r="BC16" s="722">
        <f>IF($AF$9=$AU$9,"",'記入シート'!P87)</f>
      </c>
      <c r="BD16" s="722"/>
      <c r="BE16" s="722"/>
      <c r="BF16" s="722"/>
      <c r="BG16" s="722"/>
      <c r="BH16" s="722"/>
      <c r="BI16" s="722"/>
      <c r="BJ16" s="722"/>
      <c r="BK16" s="722"/>
      <c r="BL16" s="722"/>
      <c r="BM16" s="722"/>
      <c r="BN16" s="722"/>
      <c r="BO16" s="722"/>
      <c r="BP16" s="722"/>
      <c r="BQ16" s="722"/>
      <c r="BR16" s="722"/>
      <c r="BS16" s="722"/>
      <c r="BT16" s="722"/>
      <c r="BU16" s="650" t="s">
        <v>212</v>
      </c>
      <c r="BV16" s="650"/>
      <c r="BW16" s="650"/>
      <c r="BX16" s="650"/>
      <c r="BY16" s="633"/>
      <c r="CB16" s="43"/>
      <c r="CC16" s="43"/>
      <c r="CF16" s="44"/>
      <c r="CG16" s="44"/>
      <c r="CH16" s="44"/>
      <c r="CI16" s="44"/>
      <c r="CJ16" s="44"/>
      <c r="CK16" s="44"/>
      <c r="CL16" s="44"/>
      <c r="CM16" s="44"/>
      <c r="CN16" s="44"/>
      <c r="CO16" s="44"/>
    </row>
    <row r="17" spans="1:93" s="38" customFormat="1" ht="27" customHeight="1">
      <c r="A17" s="778"/>
      <c r="B17" s="778"/>
      <c r="C17" s="778"/>
      <c r="D17" s="778"/>
      <c r="E17" s="778"/>
      <c r="F17" s="778"/>
      <c r="G17" s="778"/>
      <c r="H17" s="778"/>
      <c r="I17" s="778"/>
      <c r="J17" s="778"/>
      <c r="K17" s="778"/>
      <c r="L17" s="779" t="s">
        <v>266</v>
      </c>
      <c r="M17" s="779"/>
      <c r="N17" s="779"/>
      <c r="O17" s="779"/>
      <c r="P17" s="779"/>
      <c r="Q17" s="779"/>
      <c r="R17" s="779"/>
      <c r="S17" s="779"/>
      <c r="T17" s="779"/>
      <c r="U17" s="779"/>
      <c r="V17" s="779"/>
      <c r="W17" s="779"/>
      <c r="X17" s="779"/>
      <c r="Y17" s="779"/>
      <c r="Z17" s="779"/>
      <c r="AA17" s="779"/>
      <c r="AB17" s="780"/>
      <c r="AC17" s="780"/>
      <c r="AD17" s="780"/>
      <c r="AE17" s="780"/>
      <c r="AF17" s="726">
        <f>'記入シート'!I88</f>
        <v>0</v>
      </c>
      <c r="AG17" s="727"/>
      <c r="AH17" s="727"/>
      <c r="AI17" s="727"/>
      <c r="AJ17" s="727"/>
      <c r="AK17" s="727"/>
      <c r="AL17" s="727"/>
      <c r="AM17" s="727"/>
      <c r="AN17" s="727"/>
      <c r="AO17" s="727"/>
      <c r="AP17" s="727"/>
      <c r="AQ17" s="727"/>
      <c r="AR17" s="727"/>
      <c r="AS17" s="727"/>
      <c r="AT17" s="727"/>
      <c r="AU17" s="727"/>
      <c r="AV17" s="727"/>
      <c r="AW17" s="727"/>
      <c r="AX17" s="650" t="s">
        <v>213</v>
      </c>
      <c r="AY17" s="650"/>
      <c r="AZ17" s="650"/>
      <c r="BA17" s="650"/>
      <c r="BB17" s="725"/>
      <c r="BC17" s="722">
        <f>IF($AF$9=$AU$9,"",'記入シート'!P88)</f>
      </c>
      <c r="BD17" s="722"/>
      <c r="BE17" s="722"/>
      <c r="BF17" s="722"/>
      <c r="BG17" s="722"/>
      <c r="BH17" s="722"/>
      <c r="BI17" s="722"/>
      <c r="BJ17" s="722"/>
      <c r="BK17" s="722"/>
      <c r="BL17" s="722"/>
      <c r="BM17" s="722"/>
      <c r="BN17" s="722"/>
      <c r="BO17" s="722"/>
      <c r="BP17" s="722"/>
      <c r="BQ17" s="722"/>
      <c r="BR17" s="722"/>
      <c r="BS17" s="722"/>
      <c r="BT17" s="722"/>
      <c r="BU17" s="650" t="s">
        <v>213</v>
      </c>
      <c r="BV17" s="650"/>
      <c r="BW17" s="650"/>
      <c r="BX17" s="650"/>
      <c r="BY17" s="633"/>
      <c r="CB17" s="43"/>
      <c r="CC17" s="43"/>
      <c r="CF17" s="44"/>
      <c r="CG17" s="44"/>
      <c r="CH17" s="44"/>
      <c r="CI17" s="44"/>
      <c r="CJ17" s="44"/>
      <c r="CK17" s="44"/>
      <c r="CL17" s="44"/>
      <c r="CM17" s="44"/>
      <c r="CN17" s="44"/>
      <c r="CO17" s="44"/>
    </row>
    <row r="18" spans="1:93" s="38" customFormat="1" ht="27" customHeight="1">
      <c r="A18" s="704" t="s">
        <v>262</v>
      </c>
      <c r="B18" s="728"/>
      <c r="C18" s="728"/>
      <c r="D18" s="728"/>
      <c r="E18" s="728"/>
      <c r="F18" s="728"/>
      <c r="G18" s="728"/>
      <c r="H18" s="728"/>
      <c r="I18" s="728"/>
      <c r="J18" s="728"/>
      <c r="K18" s="705"/>
      <c r="L18" s="713" t="s">
        <v>232</v>
      </c>
      <c r="M18" s="713"/>
      <c r="N18" s="713"/>
      <c r="O18" s="713"/>
      <c r="P18" s="713"/>
      <c r="Q18" s="713"/>
      <c r="R18" s="713"/>
      <c r="S18" s="713"/>
      <c r="T18" s="713"/>
      <c r="U18" s="713"/>
      <c r="V18" s="713"/>
      <c r="W18" s="713"/>
      <c r="X18" s="713"/>
      <c r="Y18" s="713"/>
      <c r="Z18" s="713"/>
      <c r="AA18" s="713"/>
      <c r="AB18" s="632"/>
      <c r="AC18" s="632"/>
      <c r="AD18" s="632"/>
      <c r="AE18" s="632"/>
      <c r="AF18" s="726">
        <f>'記入シート'!I89</f>
        <v>0</v>
      </c>
      <c r="AG18" s="727"/>
      <c r="AH18" s="727"/>
      <c r="AI18" s="727"/>
      <c r="AJ18" s="727"/>
      <c r="AK18" s="727"/>
      <c r="AL18" s="727"/>
      <c r="AM18" s="727"/>
      <c r="AN18" s="727"/>
      <c r="AO18" s="727"/>
      <c r="AP18" s="727"/>
      <c r="AQ18" s="727"/>
      <c r="AR18" s="727"/>
      <c r="AS18" s="727"/>
      <c r="AT18" s="727"/>
      <c r="AU18" s="727"/>
      <c r="AV18" s="727"/>
      <c r="AW18" s="727"/>
      <c r="AX18" s="650" t="s">
        <v>123</v>
      </c>
      <c r="AY18" s="650"/>
      <c r="AZ18" s="650"/>
      <c r="BA18" s="650"/>
      <c r="BB18" s="725"/>
      <c r="BC18" s="722">
        <f>IF($AF$9=$AU$9,"",'記入シート'!P89)</f>
      </c>
      <c r="BD18" s="722"/>
      <c r="BE18" s="722"/>
      <c r="BF18" s="722"/>
      <c r="BG18" s="722"/>
      <c r="BH18" s="722"/>
      <c r="BI18" s="722"/>
      <c r="BJ18" s="722"/>
      <c r="BK18" s="722"/>
      <c r="BL18" s="722"/>
      <c r="BM18" s="722"/>
      <c r="BN18" s="722"/>
      <c r="BO18" s="722"/>
      <c r="BP18" s="722"/>
      <c r="BQ18" s="722"/>
      <c r="BR18" s="722"/>
      <c r="BS18" s="722"/>
      <c r="BT18" s="722"/>
      <c r="BU18" s="650" t="s">
        <v>123</v>
      </c>
      <c r="BV18" s="650"/>
      <c r="BW18" s="650"/>
      <c r="BX18" s="650"/>
      <c r="BY18" s="633"/>
      <c r="CB18" s="43"/>
      <c r="CC18" s="43"/>
      <c r="CF18" s="44"/>
      <c r="CG18" s="44"/>
      <c r="CH18" s="44"/>
      <c r="CI18" s="44"/>
      <c r="CJ18" s="44"/>
      <c r="CK18" s="44"/>
      <c r="CL18" s="44"/>
      <c r="CM18" s="44"/>
      <c r="CN18" s="44"/>
      <c r="CO18" s="44"/>
    </row>
    <row r="19" spans="1:93" s="38" customFormat="1" ht="27" customHeight="1">
      <c r="A19" s="706"/>
      <c r="B19" s="651"/>
      <c r="C19" s="651"/>
      <c r="D19" s="651"/>
      <c r="E19" s="651"/>
      <c r="F19" s="651"/>
      <c r="G19" s="651"/>
      <c r="H19" s="651"/>
      <c r="I19" s="651"/>
      <c r="J19" s="651"/>
      <c r="K19" s="707"/>
      <c r="L19" s="713" t="s">
        <v>233</v>
      </c>
      <c r="M19" s="713"/>
      <c r="N19" s="713"/>
      <c r="O19" s="713"/>
      <c r="P19" s="713"/>
      <c r="Q19" s="713"/>
      <c r="R19" s="713"/>
      <c r="S19" s="713"/>
      <c r="T19" s="713"/>
      <c r="U19" s="713"/>
      <c r="V19" s="713"/>
      <c r="W19" s="713"/>
      <c r="X19" s="713"/>
      <c r="Y19" s="713"/>
      <c r="Z19" s="713"/>
      <c r="AA19" s="713"/>
      <c r="AB19" s="632"/>
      <c r="AC19" s="632"/>
      <c r="AD19" s="632"/>
      <c r="AE19" s="632"/>
      <c r="AF19" s="726">
        <f>'記入シート'!I90</f>
        <v>0</v>
      </c>
      <c r="AG19" s="727"/>
      <c r="AH19" s="727"/>
      <c r="AI19" s="727"/>
      <c r="AJ19" s="727"/>
      <c r="AK19" s="727"/>
      <c r="AL19" s="727"/>
      <c r="AM19" s="727"/>
      <c r="AN19" s="727"/>
      <c r="AO19" s="727"/>
      <c r="AP19" s="727"/>
      <c r="AQ19" s="727"/>
      <c r="AR19" s="727"/>
      <c r="AS19" s="727"/>
      <c r="AT19" s="727"/>
      <c r="AU19" s="727"/>
      <c r="AV19" s="727"/>
      <c r="AW19" s="727"/>
      <c r="AX19" s="650" t="s">
        <v>123</v>
      </c>
      <c r="AY19" s="650"/>
      <c r="AZ19" s="650"/>
      <c r="BA19" s="650"/>
      <c r="BB19" s="725"/>
      <c r="BC19" s="722">
        <f>IF($AF$9=$AU$9,"",'記入シート'!P90)</f>
      </c>
      <c r="BD19" s="722"/>
      <c r="BE19" s="722"/>
      <c r="BF19" s="722"/>
      <c r="BG19" s="722"/>
      <c r="BH19" s="722"/>
      <c r="BI19" s="722"/>
      <c r="BJ19" s="722"/>
      <c r="BK19" s="722"/>
      <c r="BL19" s="722"/>
      <c r="BM19" s="722"/>
      <c r="BN19" s="722"/>
      <c r="BO19" s="722"/>
      <c r="BP19" s="722"/>
      <c r="BQ19" s="722"/>
      <c r="BR19" s="722"/>
      <c r="BS19" s="722"/>
      <c r="BT19" s="722"/>
      <c r="BU19" s="650" t="s">
        <v>123</v>
      </c>
      <c r="BV19" s="650"/>
      <c r="BW19" s="650"/>
      <c r="BX19" s="650"/>
      <c r="BY19" s="633"/>
      <c r="CB19" s="43"/>
      <c r="CC19" s="43"/>
      <c r="CF19" s="44"/>
      <c r="CG19" s="44"/>
      <c r="CH19" s="44"/>
      <c r="CI19" s="44"/>
      <c r="CJ19" s="44"/>
      <c r="CK19" s="44"/>
      <c r="CL19" s="44"/>
      <c r="CM19" s="44"/>
      <c r="CN19" s="44"/>
      <c r="CO19" s="44"/>
    </row>
    <row r="20" spans="1:93" s="38" customFormat="1" ht="27" customHeight="1">
      <c r="A20" s="706"/>
      <c r="B20" s="651"/>
      <c r="C20" s="651"/>
      <c r="D20" s="651"/>
      <c r="E20" s="651"/>
      <c r="F20" s="651"/>
      <c r="G20" s="651"/>
      <c r="H20" s="651"/>
      <c r="I20" s="651"/>
      <c r="J20" s="651"/>
      <c r="K20" s="707"/>
      <c r="L20" s="713" t="s">
        <v>234</v>
      </c>
      <c r="M20" s="713"/>
      <c r="N20" s="713"/>
      <c r="O20" s="713"/>
      <c r="P20" s="713"/>
      <c r="Q20" s="713"/>
      <c r="R20" s="713"/>
      <c r="S20" s="713"/>
      <c r="T20" s="713"/>
      <c r="U20" s="713"/>
      <c r="V20" s="713"/>
      <c r="W20" s="713"/>
      <c r="X20" s="713"/>
      <c r="Y20" s="713"/>
      <c r="Z20" s="713"/>
      <c r="AA20" s="713"/>
      <c r="AB20" s="632"/>
      <c r="AC20" s="632"/>
      <c r="AD20" s="632"/>
      <c r="AE20" s="632"/>
      <c r="AF20" s="726">
        <f>'記入シート'!I91</f>
        <v>0</v>
      </c>
      <c r="AG20" s="727"/>
      <c r="AH20" s="727"/>
      <c r="AI20" s="727"/>
      <c r="AJ20" s="727"/>
      <c r="AK20" s="727"/>
      <c r="AL20" s="727"/>
      <c r="AM20" s="727"/>
      <c r="AN20" s="727"/>
      <c r="AO20" s="727"/>
      <c r="AP20" s="727"/>
      <c r="AQ20" s="727"/>
      <c r="AR20" s="727"/>
      <c r="AS20" s="727"/>
      <c r="AT20" s="727"/>
      <c r="AU20" s="727"/>
      <c r="AV20" s="727"/>
      <c r="AW20" s="727"/>
      <c r="AX20" s="650" t="s">
        <v>214</v>
      </c>
      <c r="AY20" s="650"/>
      <c r="AZ20" s="650"/>
      <c r="BA20" s="650"/>
      <c r="BB20" s="725"/>
      <c r="BC20" s="722">
        <f>IF($AF$9=$AU$9,"",'記入シート'!P91)</f>
      </c>
      <c r="BD20" s="722"/>
      <c r="BE20" s="722"/>
      <c r="BF20" s="722"/>
      <c r="BG20" s="722"/>
      <c r="BH20" s="722"/>
      <c r="BI20" s="722"/>
      <c r="BJ20" s="722"/>
      <c r="BK20" s="722"/>
      <c r="BL20" s="722"/>
      <c r="BM20" s="722"/>
      <c r="BN20" s="722"/>
      <c r="BO20" s="722"/>
      <c r="BP20" s="722"/>
      <c r="BQ20" s="722"/>
      <c r="BR20" s="722"/>
      <c r="BS20" s="722"/>
      <c r="BT20" s="722"/>
      <c r="BU20" s="650" t="s">
        <v>214</v>
      </c>
      <c r="BV20" s="650"/>
      <c r="BW20" s="650"/>
      <c r="BX20" s="650"/>
      <c r="BY20" s="633"/>
      <c r="CB20" s="43"/>
      <c r="CC20" s="43"/>
      <c r="CF20" s="44"/>
      <c r="CG20" s="44"/>
      <c r="CH20" s="44"/>
      <c r="CI20" s="44"/>
      <c r="CJ20" s="44"/>
      <c r="CK20" s="44"/>
      <c r="CL20" s="44"/>
      <c r="CM20" s="44"/>
      <c r="CN20" s="44"/>
      <c r="CO20" s="44"/>
    </row>
    <row r="21" spans="1:93" s="38" customFormat="1" ht="27" customHeight="1" thickBot="1">
      <c r="A21" s="708"/>
      <c r="B21" s="729"/>
      <c r="C21" s="729"/>
      <c r="D21" s="729"/>
      <c r="E21" s="729"/>
      <c r="F21" s="729"/>
      <c r="G21" s="729"/>
      <c r="H21" s="729"/>
      <c r="I21" s="729"/>
      <c r="J21" s="729"/>
      <c r="K21" s="709"/>
      <c r="L21" s="730" t="s">
        <v>235</v>
      </c>
      <c r="M21" s="730"/>
      <c r="N21" s="730"/>
      <c r="O21" s="730"/>
      <c r="P21" s="730"/>
      <c r="Q21" s="730"/>
      <c r="R21" s="730"/>
      <c r="S21" s="730"/>
      <c r="T21" s="730"/>
      <c r="U21" s="730"/>
      <c r="V21" s="730"/>
      <c r="W21" s="730"/>
      <c r="X21" s="730"/>
      <c r="Y21" s="730"/>
      <c r="Z21" s="730"/>
      <c r="AA21" s="730"/>
      <c r="AB21" s="634"/>
      <c r="AC21" s="634"/>
      <c r="AD21" s="634"/>
      <c r="AE21" s="634"/>
      <c r="AF21" s="726">
        <f>'記入シート'!I92</f>
        <v>0</v>
      </c>
      <c r="AG21" s="727"/>
      <c r="AH21" s="727"/>
      <c r="AI21" s="727"/>
      <c r="AJ21" s="727"/>
      <c r="AK21" s="727"/>
      <c r="AL21" s="727"/>
      <c r="AM21" s="727"/>
      <c r="AN21" s="727"/>
      <c r="AO21" s="727"/>
      <c r="AP21" s="727"/>
      <c r="AQ21" s="727"/>
      <c r="AR21" s="727"/>
      <c r="AS21" s="727"/>
      <c r="AT21" s="727"/>
      <c r="AU21" s="727"/>
      <c r="AV21" s="727"/>
      <c r="AW21" s="727"/>
      <c r="AX21" s="760" t="s">
        <v>214</v>
      </c>
      <c r="AY21" s="760"/>
      <c r="AZ21" s="760"/>
      <c r="BA21" s="760"/>
      <c r="BB21" s="761"/>
      <c r="BC21" s="722">
        <f>IF($AF$9=$AU$9,"",'記入シート'!P92)</f>
      </c>
      <c r="BD21" s="722"/>
      <c r="BE21" s="722"/>
      <c r="BF21" s="722"/>
      <c r="BG21" s="722"/>
      <c r="BH21" s="722"/>
      <c r="BI21" s="722"/>
      <c r="BJ21" s="722"/>
      <c r="BK21" s="722"/>
      <c r="BL21" s="722"/>
      <c r="BM21" s="722"/>
      <c r="BN21" s="722"/>
      <c r="BO21" s="722"/>
      <c r="BP21" s="722"/>
      <c r="BQ21" s="722"/>
      <c r="BR21" s="722"/>
      <c r="BS21" s="722"/>
      <c r="BT21" s="722"/>
      <c r="BU21" s="768" t="s">
        <v>214</v>
      </c>
      <c r="BV21" s="768"/>
      <c r="BW21" s="768"/>
      <c r="BX21" s="768"/>
      <c r="BY21" s="635"/>
      <c r="CB21" s="43"/>
      <c r="CC21" s="43"/>
      <c r="CF21" s="44"/>
      <c r="CG21" s="44"/>
      <c r="CH21" s="44"/>
      <c r="CI21" s="44"/>
      <c r="CJ21" s="44"/>
      <c r="CK21" s="44"/>
      <c r="CL21" s="44"/>
      <c r="CM21" s="44"/>
      <c r="CN21" s="44"/>
      <c r="CO21" s="44"/>
    </row>
    <row r="22" spans="1:93" s="38" customFormat="1" ht="27" customHeight="1" thickBot="1" thickTop="1">
      <c r="A22" s="737" t="s">
        <v>207</v>
      </c>
      <c r="B22" s="766"/>
      <c r="C22" s="766"/>
      <c r="D22" s="766"/>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7"/>
      <c r="AF22" s="769">
        <f>'記入シート'!I93</f>
        <v>0</v>
      </c>
      <c r="AG22" s="770"/>
      <c r="AH22" s="770"/>
      <c r="AI22" s="770"/>
      <c r="AJ22" s="770"/>
      <c r="AK22" s="770"/>
      <c r="AL22" s="770"/>
      <c r="AM22" s="770"/>
      <c r="AN22" s="770"/>
      <c r="AO22" s="770"/>
      <c r="AP22" s="770"/>
      <c r="AQ22" s="770"/>
      <c r="AR22" s="770"/>
      <c r="AS22" s="770"/>
      <c r="AT22" s="770"/>
      <c r="AU22" s="770"/>
      <c r="AV22" s="770"/>
      <c r="AW22" s="770"/>
      <c r="AX22" s="770"/>
      <c r="AY22" s="770"/>
      <c r="AZ22" s="770"/>
      <c r="BA22" s="770"/>
      <c r="BB22" s="770"/>
      <c r="BC22" s="770"/>
      <c r="BD22" s="770"/>
      <c r="BE22" s="770"/>
      <c r="BF22" s="770"/>
      <c r="BG22" s="770"/>
      <c r="BH22" s="770"/>
      <c r="BI22" s="770"/>
      <c r="BJ22" s="770"/>
      <c r="BK22" s="770"/>
      <c r="BL22" s="770"/>
      <c r="BM22" s="770"/>
      <c r="BN22" s="770"/>
      <c r="BO22" s="770"/>
      <c r="BP22" s="770"/>
      <c r="BQ22" s="770"/>
      <c r="BR22" s="770"/>
      <c r="BS22" s="770"/>
      <c r="BT22" s="770"/>
      <c r="BU22" s="649" t="s">
        <v>267</v>
      </c>
      <c r="BV22" s="649"/>
      <c r="BW22" s="649"/>
      <c r="BX22" s="649"/>
      <c r="BY22" s="771"/>
      <c r="CB22" s="43"/>
      <c r="CC22" s="43"/>
      <c r="CF22" s="44"/>
      <c r="CG22" s="44"/>
      <c r="CH22" s="44"/>
      <c r="CI22" s="44"/>
      <c r="CJ22" s="44"/>
      <c r="CK22" s="44"/>
      <c r="CL22" s="44"/>
      <c r="CM22" s="44"/>
      <c r="CN22" s="44"/>
      <c r="CO22" s="44"/>
    </row>
    <row r="23" spans="1:93" s="48" customFormat="1" ht="18" customHeight="1" thickBot="1" thickTop="1">
      <c r="A23" s="762" t="s">
        <v>272</v>
      </c>
      <c r="B23" s="762"/>
      <c r="C23" s="762"/>
      <c r="D23" s="762"/>
      <c r="E23" s="762"/>
      <c r="F23" s="762"/>
      <c r="G23" s="762"/>
      <c r="H23" s="762"/>
      <c r="I23" s="762"/>
      <c r="J23" s="762"/>
      <c r="K23" s="762"/>
      <c r="L23" s="762"/>
      <c r="M23" s="762"/>
      <c r="N23" s="762"/>
      <c r="O23" s="762"/>
      <c r="P23" s="762"/>
      <c r="Q23" s="762"/>
      <c r="R23" s="762"/>
      <c r="S23" s="762"/>
      <c r="T23" s="762"/>
      <c r="U23" s="762"/>
      <c r="V23" s="762"/>
      <c r="W23" s="762"/>
      <c r="X23" s="762"/>
      <c r="Y23" s="762"/>
      <c r="Z23" s="762"/>
      <c r="AA23" s="762"/>
      <c r="AB23" s="762"/>
      <c r="AC23" s="762"/>
      <c r="AD23" s="762"/>
      <c r="AE23" s="762"/>
      <c r="AF23" s="762"/>
      <c r="AG23" s="762"/>
      <c r="AH23" s="762"/>
      <c r="AI23" s="762"/>
      <c r="AJ23" s="762"/>
      <c r="AK23" s="762"/>
      <c r="AL23" s="762"/>
      <c r="AM23" s="762"/>
      <c r="AN23" s="762"/>
      <c r="AO23" s="762"/>
      <c r="AP23" s="762"/>
      <c r="AQ23" s="762"/>
      <c r="AR23" s="762"/>
      <c r="AS23" s="762"/>
      <c r="AT23" s="762"/>
      <c r="AU23" s="762"/>
      <c r="AV23" s="762"/>
      <c r="AW23" s="762"/>
      <c r="AX23" s="762"/>
      <c r="AY23" s="762"/>
      <c r="AZ23" s="762"/>
      <c r="BA23" s="762"/>
      <c r="BB23" s="762"/>
      <c r="BC23" s="762"/>
      <c r="BD23" s="762"/>
      <c r="BE23" s="762"/>
      <c r="BF23" s="762"/>
      <c r="BG23" s="762"/>
      <c r="BH23" s="762"/>
      <c r="BI23" s="762"/>
      <c r="BJ23" s="762"/>
      <c r="BK23" s="762"/>
      <c r="BL23" s="762"/>
      <c r="BM23" s="762"/>
      <c r="BN23" s="762"/>
      <c r="BO23" s="762"/>
      <c r="BP23" s="762"/>
      <c r="BQ23" s="762"/>
      <c r="BR23" s="762"/>
      <c r="BS23" s="762"/>
      <c r="BT23" s="762"/>
      <c r="BU23" s="762"/>
      <c r="BV23" s="762"/>
      <c r="BW23" s="762"/>
      <c r="BX23" s="762"/>
      <c r="BY23" s="762"/>
      <c r="BZ23" s="47"/>
      <c r="CB23" s="49"/>
      <c r="CC23" s="49"/>
      <c r="CF23" s="50"/>
      <c r="CG23" s="50"/>
      <c r="CH23" s="50"/>
      <c r="CI23" s="50"/>
      <c r="CJ23" s="50"/>
      <c r="CK23" s="50"/>
      <c r="CL23" s="50"/>
      <c r="CM23" s="50"/>
      <c r="CN23" s="50"/>
      <c r="CO23" s="50"/>
    </row>
    <row r="24" spans="1:93" s="48" customFormat="1" ht="24" customHeight="1" thickTop="1">
      <c r="A24" s="784" t="s">
        <v>220</v>
      </c>
      <c r="B24" s="785"/>
      <c r="C24" s="785"/>
      <c r="D24" s="785"/>
      <c r="E24" s="785"/>
      <c r="F24" s="786"/>
      <c r="G24" s="787" t="str">
        <f>CONCATENATE('記入シート'!C22,"  ",'記入シート'!C24)</f>
        <v>  </v>
      </c>
      <c r="H24" s="787"/>
      <c r="I24" s="787"/>
      <c r="J24" s="787"/>
      <c r="K24" s="787"/>
      <c r="L24" s="787"/>
      <c r="M24" s="787"/>
      <c r="N24" s="787"/>
      <c r="O24" s="787"/>
      <c r="P24" s="787"/>
      <c r="Q24" s="787"/>
      <c r="R24" s="787"/>
      <c r="S24" s="787"/>
      <c r="T24" s="787"/>
      <c r="U24" s="787"/>
      <c r="V24" s="787"/>
      <c r="W24" s="787"/>
      <c r="X24" s="787"/>
      <c r="Y24" s="787"/>
      <c r="Z24" s="787"/>
      <c r="AA24" s="787"/>
      <c r="AB24" s="787"/>
      <c r="AC24" s="787"/>
      <c r="AD24" s="787"/>
      <c r="AE24" s="787"/>
      <c r="AF24" s="787"/>
      <c r="AG24" s="787"/>
      <c r="AH24" s="787"/>
      <c r="AI24" s="787"/>
      <c r="AJ24" s="787"/>
      <c r="AK24" s="787"/>
      <c r="AL24" s="787"/>
      <c r="AM24" s="787"/>
      <c r="AN24" s="787"/>
      <c r="AO24" s="787"/>
      <c r="AP24" s="787"/>
      <c r="AQ24" s="787"/>
      <c r="AR24" s="787"/>
      <c r="AS24" s="787"/>
      <c r="AT24" s="787"/>
      <c r="AU24" s="787"/>
      <c r="AV24" s="787"/>
      <c r="AW24" s="787"/>
      <c r="AX24" s="787"/>
      <c r="AY24" s="787"/>
      <c r="AZ24" s="787"/>
      <c r="BA24" s="787"/>
      <c r="BB24" s="787"/>
      <c r="BC24" s="787"/>
      <c r="BD24" s="787"/>
      <c r="BE24" s="787"/>
      <c r="BF24" s="788"/>
      <c r="BG24" s="751" t="s">
        <v>52</v>
      </c>
      <c r="BH24" s="752"/>
      <c r="BI24" s="752"/>
      <c r="BJ24" s="752"/>
      <c r="BK24" s="752"/>
      <c r="BL24" s="752"/>
      <c r="BM24" s="752"/>
      <c r="BN24" s="752"/>
      <c r="BO24" s="752"/>
      <c r="BP24" s="752"/>
      <c r="BQ24" s="752"/>
      <c r="BR24" s="752"/>
      <c r="BS24" s="752"/>
      <c r="BT24" s="752"/>
      <c r="BU24" s="752"/>
      <c r="BV24" s="752"/>
      <c r="BW24" s="752"/>
      <c r="BX24" s="752"/>
      <c r="BY24" s="753"/>
      <c r="BZ24" s="47"/>
      <c r="CB24" s="49"/>
      <c r="CC24" s="49"/>
      <c r="CF24" s="50"/>
      <c r="CG24" s="50"/>
      <c r="CH24" s="50"/>
      <c r="CI24" s="50"/>
      <c r="CJ24" s="50"/>
      <c r="CK24" s="50"/>
      <c r="CL24" s="50"/>
      <c r="CM24" s="50"/>
      <c r="CN24" s="50"/>
      <c r="CO24" s="50"/>
    </row>
    <row r="25" spans="1:93" s="48" customFormat="1" ht="24" customHeight="1">
      <c r="A25" s="789" t="s">
        <v>124</v>
      </c>
      <c r="B25" s="790"/>
      <c r="C25" s="790"/>
      <c r="D25" s="790"/>
      <c r="E25" s="790"/>
      <c r="F25" s="791"/>
      <c r="G25" s="792">
        <f>'記入シート'!C16</f>
        <v>0</v>
      </c>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3"/>
      <c r="BG25" s="754"/>
      <c r="BH25" s="755"/>
      <c r="BI25" s="755"/>
      <c r="BJ25" s="755"/>
      <c r="BK25" s="755"/>
      <c r="BL25" s="755"/>
      <c r="BM25" s="755"/>
      <c r="BN25" s="755"/>
      <c r="BO25" s="755"/>
      <c r="BP25" s="755"/>
      <c r="BQ25" s="755"/>
      <c r="BR25" s="755"/>
      <c r="BS25" s="755"/>
      <c r="BT25" s="755"/>
      <c r="BU25" s="755"/>
      <c r="BV25" s="755"/>
      <c r="BW25" s="755"/>
      <c r="BX25" s="755"/>
      <c r="BY25" s="756"/>
      <c r="BZ25" s="47"/>
      <c r="CB25" s="49"/>
      <c r="CC25" s="49"/>
      <c r="CF25" s="50"/>
      <c r="CG25" s="50"/>
      <c r="CH25" s="50"/>
      <c r="CI25" s="50"/>
      <c r="CJ25" s="50"/>
      <c r="CK25" s="50"/>
      <c r="CL25" s="50"/>
      <c r="CM25" s="50"/>
      <c r="CN25" s="50"/>
      <c r="CO25" s="50"/>
    </row>
    <row r="26" spans="1:93" s="48" customFormat="1" ht="24" customHeight="1">
      <c r="A26" s="794" t="s">
        <v>78</v>
      </c>
      <c r="B26" s="795"/>
      <c r="C26" s="795"/>
      <c r="D26" s="795"/>
      <c r="E26" s="795"/>
      <c r="F26" s="796"/>
      <c r="G26" s="792">
        <f>'記入シート'!C18</f>
        <v>0</v>
      </c>
      <c r="H26" s="792"/>
      <c r="I26" s="792"/>
      <c r="J26" s="792"/>
      <c r="K26" s="792"/>
      <c r="L26" s="792"/>
      <c r="M26" s="792"/>
      <c r="N26" s="792"/>
      <c r="O26" s="792"/>
      <c r="P26" s="792"/>
      <c r="Q26" s="792"/>
      <c r="R26" s="792"/>
      <c r="S26" s="792"/>
      <c r="T26" s="792"/>
      <c r="U26" s="792"/>
      <c r="V26" s="792"/>
      <c r="W26" s="792"/>
      <c r="X26" s="792"/>
      <c r="Y26" s="792"/>
      <c r="Z26" s="792"/>
      <c r="AA26" s="792"/>
      <c r="AB26" s="792"/>
      <c r="AC26" s="792"/>
      <c r="AD26" s="792"/>
      <c r="AE26" s="792"/>
      <c r="AF26" s="792"/>
      <c r="AG26" s="792"/>
      <c r="AH26" s="792"/>
      <c r="AI26" s="792"/>
      <c r="AJ26" s="792"/>
      <c r="AK26" s="792"/>
      <c r="AL26" s="792"/>
      <c r="AM26" s="792"/>
      <c r="AN26" s="792"/>
      <c r="AO26" s="792"/>
      <c r="AP26" s="792"/>
      <c r="AQ26" s="792"/>
      <c r="AR26" s="792"/>
      <c r="AS26" s="792"/>
      <c r="AT26" s="792"/>
      <c r="AU26" s="792"/>
      <c r="AV26" s="792"/>
      <c r="AW26" s="792"/>
      <c r="AX26" s="792"/>
      <c r="AY26" s="792"/>
      <c r="AZ26" s="792"/>
      <c r="BA26" s="792"/>
      <c r="BB26" s="792"/>
      <c r="BC26" s="792"/>
      <c r="BD26" s="792"/>
      <c r="BE26" s="792"/>
      <c r="BF26" s="793"/>
      <c r="BG26" s="754"/>
      <c r="BH26" s="755"/>
      <c r="BI26" s="755"/>
      <c r="BJ26" s="755"/>
      <c r="BK26" s="755"/>
      <c r="BL26" s="755"/>
      <c r="BM26" s="755"/>
      <c r="BN26" s="755"/>
      <c r="BO26" s="755"/>
      <c r="BP26" s="755"/>
      <c r="BQ26" s="755"/>
      <c r="BR26" s="755"/>
      <c r="BS26" s="755"/>
      <c r="BT26" s="755"/>
      <c r="BU26" s="755"/>
      <c r="BV26" s="755"/>
      <c r="BW26" s="755"/>
      <c r="BX26" s="755"/>
      <c r="BY26" s="756"/>
      <c r="BZ26" s="47"/>
      <c r="CB26" s="49"/>
      <c r="CC26" s="49"/>
      <c r="CF26" s="50"/>
      <c r="CG26" s="50"/>
      <c r="CH26" s="50"/>
      <c r="CI26" s="50"/>
      <c r="CJ26" s="50"/>
      <c r="CK26" s="50"/>
      <c r="CL26" s="50"/>
      <c r="CM26" s="50"/>
      <c r="CN26" s="50"/>
      <c r="CO26" s="50"/>
    </row>
    <row r="27" spans="1:93" s="48" customFormat="1" ht="24" customHeight="1" thickBot="1">
      <c r="A27" s="742" t="s">
        <v>125</v>
      </c>
      <c r="B27" s="743"/>
      <c r="C27" s="743"/>
      <c r="D27" s="743"/>
      <c r="E27" s="743"/>
      <c r="F27" s="744"/>
      <c r="G27" s="723">
        <f>'記入シート'!C25</f>
        <v>0</v>
      </c>
      <c r="H27" s="723"/>
      <c r="I27" s="723"/>
      <c r="J27" s="723"/>
      <c r="K27" s="723"/>
      <c r="L27" s="723"/>
      <c r="M27" s="723"/>
      <c r="N27" s="723"/>
      <c r="O27" s="723"/>
      <c r="P27" s="723"/>
      <c r="Q27" s="723"/>
      <c r="R27" s="723"/>
      <c r="S27" s="723"/>
      <c r="T27" s="723"/>
      <c r="U27" s="723"/>
      <c r="V27" s="723"/>
      <c r="W27" s="723"/>
      <c r="X27" s="723"/>
      <c r="Y27" s="723"/>
      <c r="Z27" s="723"/>
      <c r="AA27" s="723"/>
      <c r="AB27" s="723"/>
      <c r="AC27" s="723"/>
      <c r="AD27" s="723"/>
      <c r="AE27" s="723"/>
      <c r="AF27" s="723"/>
      <c r="AG27" s="723"/>
      <c r="AH27" s="723"/>
      <c r="AI27" s="723"/>
      <c r="AJ27" s="723"/>
      <c r="AK27" s="723"/>
      <c r="AL27" s="723"/>
      <c r="AM27" s="723"/>
      <c r="AN27" s="723"/>
      <c r="AO27" s="723"/>
      <c r="AP27" s="723"/>
      <c r="AQ27" s="723"/>
      <c r="AR27" s="723"/>
      <c r="AS27" s="723"/>
      <c r="AT27" s="723"/>
      <c r="AU27" s="723"/>
      <c r="AV27" s="723"/>
      <c r="AW27" s="723"/>
      <c r="AX27" s="723"/>
      <c r="AY27" s="723"/>
      <c r="AZ27" s="723"/>
      <c r="BA27" s="723"/>
      <c r="BB27" s="723"/>
      <c r="BC27" s="723"/>
      <c r="BD27" s="723"/>
      <c r="BE27" s="723"/>
      <c r="BF27" s="724"/>
      <c r="BG27" s="757"/>
      <c r="BH27" s="758"/>
      <c r="BI27" s="758"/>
      <c r="BJ27" s="758"/>
      <c r="BK27" s="758"/>
      <c r="BL27" s="758"/>
      <c r="BM27" s="758"/>
      <c r="BN27" s="758"/>
      <c r="BO27" s="758"/>
      <c r="BP27" s="758"/>
      <c r="BQ27" s="758"/>
      <c r="BR27" s="758"/>
      <c r="BS27" s="758"/>
      <c r="BT27" s="758"/>
      <c r="BU27" s="758"/>
      <c r="BV27" s="758"/>
      <c r="BW27" s="758"/>
      <c r="BX27" s="758"/>
      <c r="BY27" s="759"/>
      <c r="BZ27" s="47"/>
      <c r="CB27" s="49"/>
      <c r="CC27" s="49"/>
      <c r="CF27" s="50"/>
      <c r="CG27" s="50"/>
      <c r="CH27" s="50"/>
      <c r="CI27" s="50"/>
      <c r="CJ27" s="50"/>
      <c r="CK27" s="50"/>
      <c r="CL27" s="50"/>
      <c r="CM27" s="50"/>
      <c r="CN27" s="50"/>
      <c r="CO27" s="50"/>
    </row>
    <row r="28" spans="1:93" s="38" customFormat="1" ht="15" customHeight="1" thickTop="1">
      <c r="A28" s="801" t="s">
        <v>55</v>
      </c>
      <c r="B28" s="801"/>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1"/>
      <c r="AN28" s="801"/>
      <c r="AO28" s="801"/>
      <c r="AP28" s="801"/>
      <c r="AQ28" s="801"/>
      <c r="AR28" s="801"/>
      <c r="AS28" s="801"/>
      <c r="AT28" s="801"/>
      <c r="AU28" s="801"/>
      <c r="AV28" s="801"/>
      <c r="AW28" s="801"/>
      <c r="AX28" s="801"/>
      <c r="AY28" s="801"/>
      <c r="AZ28" s="801"/>
      <c r="BA28" s="801"/>
      <c r="BB28" s="801"/>
      <c r="BC28" s="801"/>
      <c r="BD28" s="801"/>
      <c r="BE28" s="801"/>
      <c r="BF28" s="801"/>
      <c r="BG28" s="801"/>
      <c r="BH28" s="801"/>
      <c r="BI28" s="801"/>
      <c r="BJ28" s="801"/>
      <c r="BK28" s="801"/>
      <c r="BL28" s="801"/>
      <c r="BM28" s="801"/>
      <c r="BN28" s="801"/>
      <c r="BO28" s="801"/>
      <c r="BP28" s="801"/>
      <c r="BQ28" s="801"/>
      <c r="BR28" s="801"/>
      <c r="BS28" s="801"/>
      <c r="BT28" s="801"/>
      <c r="BU28" s="801"/>
      <c r="BV28" s="801"/>
      <c r="BW28" s="801"/>
      <c r="BX28" s="801"/>
      <c r="BY28" s="801"/>
      <c r="CB28" s="43"/>
      <c r="CC28" s="43"/>
      <c r="CF28" s="44"/>
      <c r="CG28" s="44"/>
      <c r="CH28" s="44"/>
      <c r="CI28" s="44"/>
      <c r="CJ28" s="44"/>
      <c r="CK28" s="44"/>
      <c r="CL28" s="44"/>
      <c r="CM28" s="44"/>
      <c r="CN28" s="44"/>
      <c r="CO28" s="44"/>
    </row>
    <row r="29" spans="1:77" s="42" customFormat="1" ht="19.5" customHeight="1" thickBot="1">
      <c r="A29" s="41" t="s">
        <v>238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row>
    <row r="30" spans="1:76" s="187" customFormat="1" ht="27" customHeight="1" thickBot="1" thickTop="1">
      <c r="A30" s="781" t="s">
        <v>270</v>
      </c>
      <c r="B30" s="782"/>
      <c r="C30" s="782"/>
      <c r="D30" s="782"/>
      <c r="E30" s="782"/>
      <c r="F30" s="782"/>
      <c r="G30" s="782"/>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3"/>
      <c r="AF30" s="797">
        <f>'記入シート'!C95</f>
        <v>0</v>
      </c>
      <c r="AG30" s="798"/>
      <c r="AH30" s="798"/>
      <c r="AI30" s="798"/>
      <c r="AJ30" s="798"/>
      <c r="AK30" s="798"/>
      <c r="AL30" s="798"/>
      <c r="AM30" s="798"/>
      <c r="AN30" s="798"/>
      <c r="AO30" s="798"/>
      <c r="AP30" s="798"/>
      <c r="AQ30" s="798"/>
      <c r="AR30" s="798"/>
      <c r="AS30" s="798"/>
      <c r="AT30" s="798"/>
      <c r="AU30" s="798"/>
      <c r="AV30" s="798"/>
      <c r="AW30" s="798"/>
      <c r="AX30" s="799" t="s">
        <v>44</v>
      </c>
      <c r="AY30" s="799"/>
      <c r="AZ30" s="799"/>
      <c r="BA30" s="799"/>
      <c r="BB30" s="800"/>
      <c r="BD30" s="188"/>
      <c r="BE30" s="188"/>
      <c r="BF30" s="188"/>
      <c r="BG30" s="188"/>
      <c r="BH30" s="188"/>
      <c r="BI30" s="188"/>
      <c r="BJ30" s="188"/>
      <c r="BK30" s="188"/>
      <c r="BL30" s="188"/>
      <c r="BM30" s="188"/>
      <c r="BN30" s="188"/>
      <c r="BO30" s="188"/>
      <c r="BP30" s="188"/>
      <c r="BQ30" s="188"/>
      <c r="BR30" s="188"/>
      <c r="BS30" s="188"/>
      <c r="BT30" s="188"/>
      <c r="BU30" s="188"/>
      <c r="BV30" s="188"/>
      <c r="BW30" s="188"/>
      <c r="BX30" s="188"/>
    </row>
    <row r="31" spans="1:76" s="187" customFormat="1" ht="27" customHeight="1" thickBot="1" thickTop="1">
      <c r="A31" s="781" t="s">
        <v>224</v>
      </c>
      <c r="B31" s="802"/>
      <c r="C31" s="802"/>
      <c r="D31" s="802"/>
      <c r="E31" s="802"/>
      <c r="F31" s="802"/>
      <c r="G31" s="802"/>
      <c r="H31" s="802"/>
      <c r="I31" s="802"/>
      <c r="J31" s="802"/>
      <c r="K31" s="802"/>
      <c r="L31" s="802"/>
      <c r="M31" s="802"/>
      <c r="N31" s="802"/>
      <c r="O31" s="802"/>
      <c r="P31" s="802"/>
      <c r="Q31" s="802"/>
      <c r="R31" s="802"/>
      <c r="S31" s="802"/>
      <c r="T31" s="802"/>
      <c r="U31" s="802"/>
      <c r="V31" s="802"/>
      <c r="W31" s="802"/>
      <c r="X31" s="802"/>
      <c r="Y31" s="802"/>
      <c r="Z31" s="802"/>
      <c r="AA31" s="802"/>
      <c r="AB31" s="802"/>
      <c r="AC31" s="802"/>
      <c r="AD31" s="802"/>
      <c r="AE31" s="803"/>
      <c r="AF31" s="797">
        <f>'記入シート'!C96</f>
        <v>0</v>
      </c>
      <c r="AG31" s="798"/>
      <c r="AH31" s="798"/>
      <c r="AI31" s="798"/>
      <c r="AJ31" s="798"/>
      <c r="AK31" s="798"/>
      <c r="AL31" s="798"/>
      <c r="AM31" s="798"/>
      <c r="AN31" s="798"/>
      <c r="AO31" s="798"/>
      <c r="AP31" s="798"/>
      <c r="AQ31" s="798"/>
      <c r="AR31" s="798"/>
      <c r="AS31" s="798"/>
      <c r="AT31" s="798"/>
      <c r="AU31" s="798"/>
      <c r="AV31" s="798"/>
      <c r="AW31" s="798"/>
      <c r="AX31" s="799" t="s">
        <v>44</v>
      </c>
      <c r="AY31" s="799"/>
      <c r="AZ31" s="799"/>
      <c r="BA31" s="799"/>
      <c r="BB31" s="800"/>
      <c r="BD31" s="188"/>
      <c r="BE31" s="188"/>
      <c r="BF31" s="188"/>
      <c r="BG31" s="188"/>
      <c r="BH31" s="188"/>
      <c r="BI31" s="188"/>
      <c r="BJ31" s="188"/>
      <c r="BK31" s="188"/>
      <c r="BL31" s="188"/>
      <c r="BM31" s="188"/>
      <c r="BN31" s="188"/>
      <c r="BO31" s="188"/>
      <c r="BP31" s="188"/>
      <c r="BQ31" s="188"/>
      <c r="BR31" s="188"/>
      <c r="BS31" s="188"/>
      <c r="BT31" s="188"/>
      <c r="BU31" s="188"/>
      <c r="BV31" s="188"/>
      <c r="BW31" s="188"/>
      <c r="BX31" s="188"/>
    </row>
    <row r="32" spans="1:154" s="187" customFormat="1" ht="4.5" customHeight="1" thickTop="1">
      <c r="A32" s="804"/>
      <c r="B32" s="804"/>
      <c r="C32" s="804"/>
      <c r="D32" s="804"/>
      <c r="E32" s="804"/>
      <c r="F32" s="804"/>
      <c r="G32" s="804"/>
      <c r="H32" s="804"/>
      <c r="I32" s="804"/>
      <c r="J32" s="804"/>
      <c r="K32" s="804"/>
      <c r="L32" s="804"/>
      <c r="M32" s="804"/>
      <c r="N32" s="804"/>
      <c r="O32" s="804"/>
      <c r="P32" s="804"/>
      <c r="Q32" s="804"/>
      <c r="R32" s="804"/>
      <c r="S32" s="804"/>
      <c r="T32" s="804"/>
      <c r="U32" s="804"/>
      <c r="V32" s="804"/>
      <c r="W32" s="804"/>
      <c r="X32" s="804"/>
      <c r="Y32" s="804"/>
      <c r="Z32" s="804"/>
      <c r="AA32" s="804"/>
      <c r="AB32" s="804"/>
      <c r="AC32" s="804"/>
      <c r="AD32" s="804"/>
      <c r="AE32" s="804"/>
      <c r="AF32" s="804"/>
      <c r="AG32" s="804"/>
      <c r="AH32" s="804"/>
      <c r="AI32" s="804"/>
      <c r="AJ32" s="804"/>
      <c r="AK32" s="804"/>
      <c r="AL32" s="804"/>
      <c r="AM32" s="804"/>
      <c r="AN32" s="804"/>
      <c r="AO32" s="804"/>
      <c r="AP32" s="804"/>
      <c r="AQ32" s="804"/>
      <c r="AR32" s="804"/>
      <c r="AS32" s="804"/>
      <c r="AT32" s="804"/>
      <c r="AU32" s="804"/>
      <c r="AV32" s="804"/>
      <c r="AW32" s="804"/>
      <c r="AX32" s="804"/>
      <c r="AY32" s="804"/>
      <c r="AZ32" s="804"/>
      <c r="BA32" s="804"/>
      <c r="BB32" s="804"/>
      <c r="BC32" s="804"/>
      <c r="BD32" s="804"/>
      <c r="BE32" s="804"/>
      <c r="BF32" s="804"/>
      <c r="BG32" s="804"/>
      <c r="BH32" s="804"/>
      <c r="BI32" s="804"/>
      <c r="BJ32" s="804"/>
      <c r="BK32" s="804"/>
      <c r="BL32" s="804"/>
      <c r="BM32" s="804"/>
      <c r="BN32" s="804"/>
      <c r="BO32" s="804"/>
      <c r="BP32" s="804"/>
      <c r="BQ32" s="804"/>
      <c r="BR32" s="804"/>
      <c r="BS32" s="804"/>
      <c r="BT32" s="804"/>
      <c r="BU32" s="804"/>
      <c r="BV32" s="804"/>
      <c r="BW32" s="804"/>
      <c r="BX32" s="804"/>
      <c r="BY32" s="804"/>
      <c r="BZ32" s="189"/>
      <c r="EV32" s="190"/>
      <c r="EW32" s="190"/>
      <c r="EX32" s="190"/>
    </row>
    <row r="33" spans="1:78" s="38" customFormat="1" ht="19.5" customHeight="1">
      <c r="A33" s="774" t="s">
        <v>239</v>
      </c>
      <c r="B33" s="774"/>
      <c r="C33" s="774"/>
      <c r="D33" s="774"/>
      <c r="E33" s="774"/>
      <c r="F33" s="774"/>
      <c r="G33" s="774"/>
      <c r="H33" s="774"/>
      <c r="I33" s="774"/>
      <c r="J33" s="774"/>
      <c r="K33" s="774"/>
      <c r="L33" s="774"/>
      <c r="M33" s="774"/>
      <c r="N33" s="774"/>
      <c r="O33" s="774"/>
      <c r="P33" s="774"/>
      <c r="Q33" s="774"/>
      <c r="R33" s="774"/>
      <c r="S33" s="774"/>
      <c r="T33" s="774"/>
      <c r="U33" s="774"/>
      <c r="V33" s="774"/>
      <c r="W33" s="774"/>
      <c r="X33" s="774"/>
      <c r="Y33" s="774"/>
      <c r="Z33" s="774"/>
      <c r="AA33" s="774"/>
      <c r="AB33" s="774"/>
      <c r="AC33" s="774"/>
      <c r="AD33" s="774"/>
      <c r="AE33" s="774"/>
      <c r="AF33" s="774"/>
      <c r="AG33" s="774"/>
      <c r="AH33" s="774"/>
      <c r="AI33" s="774"/>
      <c r="AJ33" s="774"/>
      <c r="AK33" s="774"/>
      <c r="AL33" s="774"/>
      <c r="AM33" s="774"/>
      <c r="AN33" s="774"/>
      <c r="AO33" s="774"/>
      <c r="AP33" s="774"/>
      <c r="AQ33" s="774"/>
      <c r="AR33" s="774"/>
      <c r="AS33" s="774"/>
      <c r="AT33" s="774"/>
      <c r="AU33" s="774"/>
      <c r="AV33" s="774"/>
      <c r="AW33" s="774"/>
      <c r="AX33" s="775"/>
      <c r="AY33" s="775"/>
      <c r="AZ33" s="775"/>
      <c r="BA33" s="775"/>
      <c r="BB33" s="775"/>
      <c r="BC33" s="775"/>
      <c r="BD33" s="775"/>
      <c r="BE33" s="775"/>
      <c r="BZ33" s="39"/>
    </row>
    <row r="34" spans="1:127" s="110" customFormat="1" ht="15" customHeight="1" thickBot="1">
      <c r="A34" s="730" t="s">
        <v>253</v>
      </c>
      <c r="B34" s="730"/>
      <c r="C34" s="730"/>
      <c r="D34" s="730"/>
      <c r="E34" s="730"/>
      <c r="F34" s="730"/>
      <c r="G34" s="730"/>
      <c r="H34" s="730"/>
      <c r="I34" s="730"/>
      <c r="J34" s="730"/>
      <c r="K34" s="730"/>
      <c r="L34" s="730"/>
      <c r="M34" s="730"/>
      <c r="N34" s="730"/>
      <c r="O34" s="730"/>
      <c r="P34" s="730"/>
      <c r="Q34" s="730"/>
      <c r="R34" s="730"/>
      <c r="S34" s="730"/>
      <c r="T34" s="730"/>
      <c r="U34" s="730"/>
      <c r="V34" s="730"/>
      <c r="W34" s="730"/>
      <c r="X34" s="730"/>
      <c r="Y34" s="730"/>
      <c r="Z34" s="730"/>
      <c r="AA34" s="146"/>
      <c r="AB34" s="146"/>
      <c r="AC34" s="146"/>
      <c r="AD34" s="146"/>
      <c r="AE34" s="146"/>
      <c r="AF34" s="776"/>
      <c r="AG34" s="776"/>
      <c r="AH34" s="776"/>
      <c r="AI34" s="776"/>
      <c r="AJ34" s="776"/>
      <c r="AK34" s="776"/>
      <c r="AL34" s="776"/>
      <c r="AM34" s="776"/>
      <c r="AN34" s="776"/>
      <c r="AO34" s="776"/>
      <c r="AP34" s="776"/>
      <c r="AQ34" s="776"/>
      <c r="AR34" s="776"/>
      <c r="AS34" s="776"/>
      <c r="AT34" s="776"/>
      <c r="AU34" s="776"/>
      <c r="AV34" s="776"/>
      <c r="AW34" s="776"/>
      <c r="AX34" s="776"/>
      <c r="AY34" s="776"/>
      <c r="AZ34" s="776"/>
      <c r="BA34" s="776"/>
      <c r="BB34" s="776"/>
      <c r="BC34" s="776"/>
      <c r="BD34" s="776"/>
      <c r="BE34" s="776"/>
      <c r="BF34" s="776"/>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3"/>
      <c r="DU34" s="153"/>
      <c r="DV34" s="153"/>
      <c r="DW34" s="153"/>
    </row>
    <row r="35" spans="1:77" s="110" customFormat="1" ht="19.5" customHeight="1" thickBot="1" thickTop="1">
      <c r="A35" s="648" t="str">
        <f>IF(リスト!G5=1,"申込できません",IF(リスト!G5=2,"1  有　　　　　・　　　　②無","1  有　　　　　・　　　　2  無"))</f>
        <v>1  有　　　　　・　　　　2  無</v>
      </c>
      <c r="B35" s="649"/>
      <c r="C35" s="649"/>
      <c r="D35" s="649"/>
      <c r="E35" s="649"/>
      <c r="F35" s="649"/>
      <c r="G35" s="649"/>
      <c r="H35" s="649"/>
      <c r="I35" s="649"/>
      <c r="J35" s="649"/>
      <c r="K35" s="649"/>
      <c r="L35" s="649"/>
      <c r="M35" s="649"/>
      <c r="N35" s="649"/>
      <c r="O35" s="649"/>
      <c r="P35" s="649"/>
      <c r="Q35" s="649"/>
      <c r="R35" s="649"/>
      <c r="S35" s="649"/>
      <c r="T35" s="649"/>
      <c r="U35" s="649"/>
      <c r="V35" s="649"/>
      <c r="W35" s="649"/>
      <c r="X35" s="649"/>
      <c r="Y35" s="649"/>
      <c r="Z35" s="771"/>
      <c r="AA35" s="146"/>
      <c r="AB35" s="146"/>
      <c r="AC35" s="146"/>
      <c r="AD35" s="146"/>
      <c r="AE35" s="146"/>
      <c r="AF35" s="776"/>
      <c r="AG35" s="776"/>
      <c r="AH35" s="776"/>
      <c r="AI35" s="776"/>
      <c r="AJ35" s="776"/>
      <c r="AK35" s="776"/>
      <c r="AL35" s="776"/>
      <c r="AM35" s="776"/>
      <c r="AN35" s="776"/>
      <c r="AO35" s="776"/>
      <c r="AP35" s="776"/>
      <c r="AQ35" s="776"/>
      <c r="AR35" s="776"/>
      <c r="AS35" s="776"/>
      <c r="AT35" s="776"/>
      <c r="AU35" s="776"/>
      <c r="AV35" s="776"/>
      <c r="AW35" s="776"/>
      <c r="AX35" s="776"/>
      <c r="AY35" s="776"/>
      <c r="AZ35" s="776"/>
      <c r="BA35" s="776"/>
      <c r="BB35" s="776"/>
      <c r="BC35" s="776"/>
      <c r="BD35" s="776"/>
      <c r="BE35" s="776"/>
      <c r="BF35" s="776"/>
      <c r="BG35" s="146"/>
      <c r="BH35" s="146"/>
      <c r="BI35" s="146"/>
      <c r="BJ35" s="146"/>
      <c r="BK35" s="146"/>
      <c r="BL35" s="146"/>
      <c r="BM35" s="146"/>
      <c r="BN35" s="146"/>
      <c r="BO35" s="146"/>
      <c r="BP35" s="146"/>
      <c r="BQ35" s="146"/>
      <c r="BR35" s="146"/>
      <c r="BS35" s="146"/>
      <c r="BT35" s="146"/>
      <c r="BU35" s="146"/>
      <c r="BV35" s="146"/>
      <c r="BW35" s="146"/>
      <c r="BX35" s="146"/>
      <c r="BY35" s="146"/>
    </row>
    <row r="36" spans="1:77" s="38" customFormat="1" ht="19.5" customHeight="1" thickTop="1">
      <c r="A36" s="145" t="s">
        <v>45</v>
      </c>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row>
    <row r="37" spans="1:107" s="110" customFormat="1" ht="15" customHeight="1">
      <c r="A37" s="713" t="s">
        <v>254</v>
      </c>
      <c r="B37" s="713"/>
      <c r="C37" s="713"/>
      <c r="D37" s="713"/>
      <c r="E37" s="713"/>
      <c r="F37" s="713"/>
      <c r="G37" s="713"/>
      <c r="H37" s="713"/>
      <c r="I37" s="713"/>
      <c r="J37" s="713"/>
      <c r="K37" s="713"/>
      <c r="L37" s="713"/>
      <c r="M37" s="713"/>
      <c r="N37" s="713"/>
      <c r="O37" s="713"/>
      <c r="P37" s="713"/>
      <c r="Q37" s="713"/>
      <c r="R37" s="713"/>
      <c r="S37" s="713"/>
      <c r="T37" s="713"/>
      <c r="U37" s="713"/>
      <c r="V37" s="713"/>
      <c r="W37" s="713"/>
      <c r="X37" s="713" t="s">
        <v>46</v>
      </c>
      <c r="Y37" s="713"/>
      <c r="Z37" s="713"/>
      <c r="AA37" s="713"/>
      <c r="AB37" s="713"/>
      <c r="AC37" s="713"/>
      <c r="AD37" s="713"/>
      <c r="AE37" s="713"/>
      <c r="AF37" s="713"/>
      <c r="AG37" s="713"/>
      <c r="AH37" s="713"/>
      <c r="AI37" s="713"/>
      <c r="AJ37" s="713"/>
      <c r="AK37" s="713"/>
      <c r="AL37" s="713"/>
      <c r="AM37" s="713"/>
      <c r="AN37" s="713"/>
      <c r="AO37" s="713"/>
      <c r="AP37" s="713"/>
      <c r="AQ37" s="713"/>
      <c r="AR37" s="713"/>
      <c r="AS37" s="713"/>
      <c r="AT37" s="713"/>
      <c r="AU37" s="713"/>
      <c r="AV37" s="713"/>
      <c r="AW37" s="713"/>
      <c r="AX37" s="713"/>
      <c r="AY37" s="713" t="s">
        <v>255</v>
      </c>
      <c r="AZ37" s="713"/>
      <c r="BA37" s="713"/>
      <c r="BB37" s="713"/>
      <c r="BC37" s="713"/>
      <c r="BD37" s="713"/>
      <c r="BE37" s="713"/>
      <c r="BF37" s="713"/>
      <c r="BG37" s="713"/>
      <c r="BH37" s="713"/>
      <c r="BI37" s="713"/>
      <c r="BJ37" s="713"/>
      <c r="BK37" s="713"/>
      <c r="BL37" s="713"/>
      <c r="BM37" s="713"/>
      <c r="BN37" s="713"/>
      <c r="BO37" s="713"/>
      <c r="BP37" s="713"/>
      <c r="BQ37" s="713"/>
      <c r="BR37" s="713"/>
      <c r="BS37" s="713"/>
      <c r="BT37" s="713"/>
      <c r="BU37" s="713"/>
      <c r="BV37" s="713"/>
      <c r="BW37" s="713"/>
      <c r="BX37" s="713"/>
      <c r="BY37" s="713"/>
      <c r="CH37" s="712"/>
      <c r="CI37" s="712"/>
      <c r="CJ37" s="712"/>
      <c r="CK37" s="712"/>
      <c r="CL37" s="712"/>
      <c r="CM37" s="712"/>
      <c r="CN37" s="712"/>
      <c r="CO37" s="712"/>
      <c r="CP37" s="712"/>
      <c r="CQ37" s="712"/>
      <c r="CR37" s="712"/>
      <c r="CS37" s="712"/>
      <c r="CT37" s="712"/>
      <c r="CU37" s="712"/>
      <c r="CV37" s="712"/>
      <c r="CW37" s="712"/>
      <c r="CX37" s="712"/>
      <c r="CY37" s="712"/>
      <c r="CZ37" s="712"/>
      <c r="DA37" s="712"/>
      <c r="DB37" s="712"/>
      <c r="DC37" s="712"/>
    </row>
    <row r="38" spans="1:107" s="110" customFormat="1" ht="15" customHeight="1">
      <c r="A38" s="713" t="s">
        <v>47</v>
      </c>
      <c r="B38" s="713"/>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c r="AG38" s="713"/>
      <c r="AH38" s="713"/>
      <c r="AI38" s="713"/>
      <c r="AJ38" s="713"/>
      <c r="AK38" s="713"/>
      <c r="AL38" s="713"/>
      <c r="AM38" s="713"/>
      <c r="AN38" s="713"/>
      <c r="AO38" s="713"/>
      <c r="AP38" s="713"/>
      <c r="AQ38" s="713"/>
      <c r="AR38" s="713"/>
      <c r="AS38" s="713"/>
      <c r="AT38" s="713"/>
      <c r="AU38" s="713"/>
      <c r="AV38" s="713"/>
      <c r="AW38" s="713"/>
      <c r="AX38" s="713"/>
      <c r="AY38" s="713"/>
      <c r="AZ38" s="713"/>
      <c r="BA38" s="713"/>
      <c r="BB38" s="713"/>
      <c r="BC38" s="713"/>
      <c r="BD38" s="713"/>
      <c r="BE38" s="713"/>
      <c r="BF38" s="713"/>
      <c r="BG38" s="713"/>
      <c r="BH38" s="713"/>
      <c r="BI38" s="713"/>
      <c r="BJ38" s="713"/>
      <c r="BK38" s="713"/>
      <c r="BL38" s="713"/>
      <c r="BM38" s="713"/>
      <c r="BN38" s="713"/>
      <c r="BO38" s="713"/>
      <c r="BP38" s="713"/>
      <c r="BQ38" s="713"/>
      <c r="BR38" s="713"/>
      <c r="BS38" s="713"/>
      <c r="BT38" s="713"/>
      <c r="BU38" s="713"/>
      <c r="BV38" s="713"/>
      <c r="BW38" s="713"/>
      <c r="BX38" s="713"/>
      <c r="BY38" s="713"/>
      <c r="CH38" s="712"/>
      <c r="CI38" s="712"/>
      <c r="CJ38" s="712"/>
      <c r="CK38" s="712"/>
      <c r="CL38" s="712"/>
      <c r="CM38" s="712"/>
      <c r="CN38" s="712"/>
      <c r="CO38" s="712"/>
      <c r="CP38" s="712"/>
      <c r="CQ38" s="712"/>
      <c r="CR38" s="712"/>
      <c r="CS38" s="712"/>
      <c r="CT38" s="712"/>
      <c r="CU38" s="712"/>
      <c r="CV38" s="712"/>
      <c r="CW38" s="712"/>
      <c r="CX38" s="712"/>
      <c r="CY38" s="712"/>
      <c r="CZ38" s="712"/>
      <c r="DA38" s="712"/>
      <c r="DB38" s="712"/>
      <c r="DC38" s="712"/>
    </row>
    <row r="39" spans="2:78" s="43" customFormat="1" ht="9.75" customHeight="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773"/>
      <c r="AG39" s="773"/>
      <c r="AH39" s="773"/>
      <c r="AI39" s="773"/>
      <c r="AJ39" s="773"/>
      <c r="AK39" s="773"/>
      <c r="AL39" s="773"/>
      <c r="AM39" s="773"/>
      <c r="AN39" s="773"/>
      <c r="AO39" s="773"/>
      <c r="AP39" s="773"/>
      <c r="AQ39" s="773"/>
      <c r="AR39" s="773"/>
      <c r="AS39" s="773"/>
      <c r="AT39" s="773"/>
      <c r="AU39" s="773"/>
      <c r="AV39" s="773"/>
      <c r="AW39" s="773"/>
      <c r="AX39" s="773"/>
      <c r="AY39" s="773"/>
      <c r="AZ39" s="773"/>
      <c r="BA39" s="773"/>
      <c r="BB39" s="773"/>
      <c r="BC39" s="773"/>
      <c r="BD39" s="773"/>
      <c r="BE39" s="773"/>
      <c r="BF39" s="773"/>
      <c r="BG39" s="773"/>
      <c r="BH39" s="773"/>
      <c r="BI39" s="773"/>
      <c r="BJ39" s="773"/>
      <c r="BK39" s="773"/>
      <c r="BL39" s="773"/>
      <c r="BM39" s="773"/>
      <c r="BN39" s="773"/>
      <c r="BO39" s="773"/>
      <c r="BP39" s="773"/>
      <c r="BQ39" s="773"/>
      <c r="BR39" s="773"/>
      <c r="BS39" s="773"/>
      <c r="BT39" s="773"/>
      <c r="BU39" s="773"/>
      <c r="BV39" s="773"/>
      <c r="BW39" s="773"/>
      <c r="BX39" s="773"/>
      <c r="BY39" s="773"/>
      <c r="BZ39" s="151"/>
    </row>
    <row r="40" spans="1:77" s="110" customFormat="1" ht="75" customHeight="1">
      <c r="A40" s="772" t="s">
        <v>257</v>
      </c>
      <c r="B40" s="772"/>
      <c r="C40" s="772"/>
      <c r="D40" s="772"/>
      <c r="E40" s="772"/>
      <c r="F40" s="772"/>
      <c r="G40" s="772"/>
      <c r="H40" s="772"/>
      <c r="I40" s="772"/>
      <c r="J40" s="772"/>
      <c r="K40" s="772"/>
      <c r="L40" s="772"/>
      <c r="M40" s="772"/>
      <c r="N40" s="772"/>
      <c r="O40" s="772"/>
      <c r="P40" s="772"/>
      <c r="Q40" s="772"/>
      <c r="R40" s="772"/>
      <c r="S40" s="772"/>
      <c r="T40" s="772"/>
      <c r="U40" s="772"/>
      <c r="V40" s="772"/>
      <c r="W40" s="772"/>
      <c r="X40" s="772"/>
      <c r="Y40" s="772"/>
      <c r="Z40" s="772"/>
      <c r="AA40" s="772"/>
      <c r="AB40" s="772"/>
      <c r="AC40" s="772"/>
      <c r="AD40" s="772"/>
      <c r="AE40" s="772"/>
      <c r="AF40" s="772"/>
      <c r="AG40" s="772"/>
      <c r="AH40" s="772"/>
      <c r="AI40" s="772"/>
      <c r="AJ40" s="772"/>
      <c r="AK40" s="772"/>
      <c r="AL40" s="772"/>
      <c r="AM40" s="772"/>
      <c r="AN40" s="772"/>
      <c r="AO40" s="772"/>
      <c r="AP40" s="772"/>
      <c r="AQ40" s="772"/>
      <c r="AR40" s="772"/>
      <c r="AS40" s="772"/>
      <c r="AT40" s="772"/>
      <c r="AU40" s="772"/>
      <c r="AV40" s="772"/>
      <c r="AW40" s="772"/>
      <c r="AX40" s="772"/>
      <c r="AY40" s="772"/>
      <c r="AZ40" s="772"/>
      <c r="BA40" s="772"/>
      <c r="BB40" s="772"/>
      <c r="BC40" s="772"/>
      <c r="BD40" s="772"/>
      <c r="BE40" s="772"/>
      <c r="BF40" s="772"/>
      <c r="BG40" s="772"/>
      <c r="BH40" s="772"/>
      <c r="BI40" s="772"/>
      <c r="BJ40" s="772"/>
      <c r="BK40" s="772"/>
      <c r="BL40" s="772"/>
      <c r="BM40" s="772"/>
      <c r="BN40" s="772"/>
      <c r="BO40" s="772"/>
      <c r="BP40" s="772"/>
      <c r="BQ40" s="772"/>
      <c r="BR40" s="772"/>
      <c r="BS40" s="772"/>
      <c r="BT40" s="772"/>
      <c r="BU40" s="772"/>
      <c r="BV40" s="772"/>
      <c r="BW40" s="772"/>
      <c r="BX40" s="772"/>
      <c r="BY40" s="772"/>
    </row>
    <row r="41" spans="1:77" s="110" customFormat="1" ht="9.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row>
    <row r="42" spans="1:78" s="110" customFormat="1" ht="12" customHeight="1">
      <c r="A42" s="152" t="s">
        <v>210</v>
      </c>
      <c r="B42" s="153"/>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5"/>
      <c r="BW42" s="154"/>
      <c r="BX42" s="154"/>
      <c r="BY42" s="154"/>
      <c r="BZ42" s="154"/>
    </row>
    <row r="43" spans="1:78" ht="12" customHeight="1">
      <c r="A43" s="55"/>
      <c r="B43" s="55"/>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ht="12" customHeight="1"/>
    <row r="45" ht="12" customHeight="1"/>
    <row r="46" spans="1:78" ht="12" customHeight="1">
      <c r="A46" s="55"/>
      <c r="B46" s="55"/>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78" ht="12" customHeight="1">
      <c r="A47" s="56" t="s">
        <v>268</v>
      </c>
      <c r="B47" s="55"/>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row>
    <row r="48" spans="1:93" ht="12" customHeight="1">
      <c r="A48" s="58"/>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CB48" s="43"/>
      <c r="CC48" s="43"/>
      <c r="CF48" s="44"/>
      <c r="CG48" s="44"/>
      <c r="CH48" s="44"/>
      <c r="CI48" s="44"/>
      <c r="CJ48" s="44"/>
      <c r="CK48" s="44"/>
      <c r="CL48" s="44"/>
      <c r="CM48" s="44"/>
      <c r="CN48" s="44"/>
      <c r="CO48" s="44"/>
    </row>
    <row r="69" ht="12" customHeight="1"/>
    <row r="70" ht="12" customHeight="1"/>
    <row r="71" ht="12" customHeight="1"/>
    <row r="72" ht="12" customHeight="1"/>
    <row r="73" ht="12" customHeight="1"/>
    <row r="74" ht="12" customHeight="1"/>
    <row r="75" ht="12" customHeight="1"/>
    <row r="76" ht="12" customHeight="1"/>
    <row r="77" ht="12" customHeight="1"/>
    <row r="78" ht="12" customHeight="1"/>
    <row r="79" spans="4:77" ht="12" customHeight="1">
      <c r="D79" s="53"/>
      <c r="E79" s="53"/>
      <c r="F79" s="53"/>
      <c r="G79" s="53"/>
      <c r="H79" s="53"/>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row>
    <row r="80" spans="4:77" ht="12" customHeight="1">
      <c r="D80" s="61"/>
      <c r="E80" s="61"/>
      <c r="F80" s="61"/>
      <c r="G80" s="61"/>
      <c r="H80" s="61"/>
      <c r="I80" s="61"/>
      <c r="J80" s="61"/>
      <c r="K80" s="61"/>
      <c r="L80" s="115"/>
      <c r="M80" s="115"/>
      <c r="N80" s="61"/>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1"/>
      <c r="AQ80" s="61"/>
      <c r="AR80" s="61"/>
      <c r="AS80" s="61"/>
      <c r="AT80" s="61"/>
      <c r="AU80" s="61"/>
      <c r="AV80" s="61"/>
      <c r="AW80" s="61"/>
      <c r="AX80" s="61"/>
      <c r="AY80" s="61"/>
      <c r="AZ80" s="61"/>
      <c r="BA80" s="61"/>
      <c r="BB80" s="61"/>
      <c r="BC80" s="62"/>
      <c r="BD80" s="62"/>
      <c r="BE80" s="62"/>
      <c r="BF80" s="62"/>
      <c r="BG80" s="62"/>
      <c r="BH80" s="62"/>
      <c r="BI80" s="62"/>
      <c r="BJ80" s="62"/>
      <c r="BK80" s="62"/>
      <c r="BL80" s="62"/>
      <c r="BM80" s="62"/>
      <c r="BN80" s="62"/>
      <c r="BO80" s="62"/>
      <c r="BP80" s="62"/>
      <c r="BQ80" s="62"/>
      <c r="BR80" s="62"/>
      <c r="BS80" s="62"/>
      <c r="BT80" s="62"/>
      <c r="BU80" s="62"/>
      <c r="BV80" s="62"/>
      <c r="BW80" s="62"/>
      <c r="BX80" s="62"/>
      <c r="BY80" s="62"/>
    </row>
    <row r="81" spans="4:77" ht="12" customHeight="1">
      <c r="D81" s="61"/>
      <c r="E81" s="61"/>
      <c r="F81" s="61"/>
      <c r="G81" s="61"/>
      <c r="H81" s="61"/>
      <c r="I81" s="61"/>
      <c r="J81" s="61"/>
      <c r="K81" s="61"/>
      <c r="L81" s="115"/>
      <c r="M81" s="115"/>
      <c r="N81" s="61"/>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1"/>
      <c r="AQ81" s="61"/>
      <c r="AR81" s="61"/>
      <c r="AS81" s="61"/>
      <c r="AT81" s="61"/>
      <c r="AU81" s="61"/>
      <c r="AV81" s="61"/>
      <c r="AW81" s="61"/>
      <c r="AX81" s="61"/>
      <c r="AY81" s="61"/>
      <c r="AZ81" s="61"/>
      <c r="BA81" s="61"/>
      <c r="BB81" s="61"/>
      <c r="BC81" s="62"/>
      <c r="BD81" s="62"/>
      <c r="BE81" s="62"/>
      <c r="BF81" s="62"/>
      <c r="BG81" s="62"/>
      <c r="BH81" s="62"/>
      <c r="BI81" s="62"/>
      <c r="BJ81" s="62"/>
      <c r="BK81" s="62"/>
      <c r="BL81" s="62"/>
      <c r="BM81" s="62"/>
      <c r="BN81" s="62"/>
      <c r="BO81" s="62"/>
      <c r="BP81" s="62"/>
      <c r="BQ81" s="62"/>
      <c r="BR81" s="62"/>
      <c r="BS81" s="62"/>
      <c r="BT81" s="62"/>
      <c r="BU81" s="62"/>
      <c r="BV81" s="62"/>
      <c r="BW81" s="62"/>
      <c r="BX81" s="62"/>
      <c r="BY81" s="62"/>
    </row>
    <row r="82" spans="4:77" ht="12" customHeight="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row>
    <row r="83" spans="1:77" ht="12" customHeight="1">
      <c r="A83" s="53"/>
      <c r="B83" s="53"/>
      <c r="C83" s="53"/>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row>
    <row r="84" spans="1:77" ht="12" customHeight="1">
      <c r="A84" s="61"/>
      <c r="B84" s="61"/>
      <c r="C84" s="61"/>
      <c r="D84" s="132"/>
      <c r="E84" s="132"/>
      <c r="F84" s="132"/>
      <c r="G84" s="132"/>
      <c r="H84" s="132"/>
      <c r="I84" s="132"/>
      <c r="J84" s="132"/>
      <c r="K84" s="132"/>
      <c r="L84" s="132"/>
      <c r="M84" s="132"/>
      <c r="N84" s="132"/>
      <c r="O84" s="132"/>
      <c r="P84" s="13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row>
    <row r="85" spans="1:77" ht="12" customHeight="1">
      <c r="A85" s="61"/>
      <c r="B85" s="61"/>
      <c r="C85" s="61"/>
      <c r="D85" s="132"/>
      <c r="E85" s="132"/>
      <c r="F85" s="132"/>
      <c r="G85" s="132"/>
      <c r="H85" s="132"/>
      <c r="I85" s="132"/>
      <c r="J85" s="132"/>
      <c r="K85" s="132"/>
      <c r="L85" s="132"/>
      <c r="M85" s="132"/>
      <c r="N85" s="132"/>
      <c r="O85" s="132"/>
      <c r="P85" s="13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row>
    <row r="86" spans="1:77" ht="12" customHeigh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row>
    <row r="87" spans="1:77" ht="12" customHeight="1">
      <c r="A87" s="62"/>
      <c r="B87" s="62"/>
      <c r="C87" s="62"/>
      <c r="D87" s="63"/>
      <c r="E87" s="63"/>
      <c r="F87" s="63"/>
      <c r="G87" s="63"/>
      <c r="H87" s="63"/>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row>
    <row r="88" spans="1:77" ht="12" customHeight="1">
      <c r="A88" s="132"/>
      <c r="B88" s="132"/>
      <c r="C88" s="132"/>
      <c r="D88" s="63"/>
      <c r="E88" s="63"/>
      <c r="F88" s="63"/>
      <c r="G88" s="63"/>
      <c r="H88" s="63"/>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row>
    <row r="89" spans="1:77" ht="12" customHeight="1">
      <c r="A89" s="132"/>
      <c r="B89" s="132"/>
      <c r="C89" s="132"/>
      <c r="D89" s="63"/>
      <c r="E89" s="63"/>
      <c r="F89" s="63"/>
      <c r="G89" s="63"/>
      <c r="H89" s="63"/>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row>
    <row r="90" spans="1:77" ht="12" customHeight="1">
      <c r="A90" s="62"/>
      <c r="B90" s="62"/>
      <c r="C90" s="62"/>
      <c r="D90" s="63"/>
      <c r="E90" s="63"/>
      <c r="F90" s="63"/>
      <c r="G90" s="63"/>
      <c r="H90" s="63"/>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row>
    <row r="91" spans="1:77" ht="12" customHeight="1">
      <c r="A91" s="63"/>
      <c r="B91" s="63"/>
      <c r="C91" s="63"/>
      <c r="D91" s="63"/>
      <c r="E91" s="63"/>
      <c r="F91" s="63"/>
      <c r="G91" s="63"/>
      <c r="H91" s="63"/>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row>
    <row r="92" spans="1:77" ht="12" customHeight="1">
      <c r="A92" s="63"/>
      <c r="B92" s="63"/>
      <c r="C92" s="63"/>
      <c r="D92" s="63"/>
      <c r="E92" s="63"/>
      <c r="F92" s="63"/>
      <c r="G92" s="63"/>
      <c r="H92" s="63"/>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row>
    <row r="93" spans="1:77" ht="12" customHeight="1">
      <c r="A93" s="63"/>
      <c r="B93" s="63"/>
      <c r="C93" s="63"/>
      <c r="D93" s="63"/>
      <c r="E93" s="63"/>
      <c r="F93" s="63"/>
      <c r="G93" s="63"/>
      <c r="H93" s="63"/>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row>
    <row r="94" spans="1:77" ht="12" customHeight="1">
      <c r="A94" s="63"/>
      <c r="B94" s="63"/>
      <c r="C94" s="63"/>
      <c r="D94" s="63"/>
      <c r="E94" s="63"/>
      <c r="F94" s="63"/>
      <c r="G94" s="63"/>
      <c r="H94" s="63"/>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row>
    <row r="95" spans="1:77" ht="12" customHeight="1">
      <c r="A95" s="63"/>
      <c r="B95" s="63"/>
      <c r="C95" s="63"/>
      <c r="D95" s="53"/>
      <c r="E95" s="53"/>
      <c r="F95" s="53"/>
      <c r="G95" s="53"/>
      <c r="H95" s="53"/>
      <c r="I95" s="53"/>
      <c r="J95" s="53"/>
      <c r="K95" s="62"/>
      <c r="L95" s="62"/>
      <c r="M95" s="62"/>
      <c r="N95" s="62"/>
      <c r="O95" s="62"/>
      <c r="P95" s="62"/>
      <c r="Q95" s="62"/>
      <c r="R95" s="62"/>
      <c r="S95" s="62"/>
      <c r="T95" s="62"/>
      <c r="U95" s="62"/>
      <c r="V95" s="62"/>
      <c r="W95" s="62"/>
      <c r="X95" s="62"/>
      <c r="Y95" s="62"/>
      <c r="Z95" s="62"/>
      <c r="AA95" s="62"/>
      <c r="AB95" s="62"/>
      <c r="AC95" s="62"/>
      <c r="AD95" s="62"/>
      <c r="AE95" s="62"/>
      <c r="AF95" s="62"/>
      <c r="AG95" s="115"/>
      <c r="AH95" s="53"/>
      <c r="AI95" s="53"/>
      <c r="AJ95" s="53"/>
      <c r="AK95" s="53"/>
      <c r="AL95" s="53"/>
      <c r="AM95" s="53"/>
      <c r="AN95" s="53"/>
      <c r="AO95" s="53"/>
      <c r="AP95" s="53"/>
      <c r="AQ95" s="53"/>
      <c r="AR95" s="53"/>
      <c r="AS95" s="53"/>
      <c r="AT95" s="53"/>
      <c r="AU95" s="53"/>
      <c r="AV95" s="53"/>
      <c r="AW95" s="53"/>
      <c r="AX95" s="53"/>
      <c r="AY95" s="62"/>
      <c r="AZ95" s="62"/>
      <c r="BA95" s="62"/>
      <c r="BB95" s="133"/>
      <c r="BC95" s="133"/>
      <c r="BD95" s="133"/>
      <c r="BE95" s="62"/>
      <c r="BF95" s="62"/>
      <c r="BG95" s="62"/>
      <c r="BH95" s="62"/>
      <c r="BI95" s="62"/>
      <c r="BJ95" s="62"/>
      <c r="BK95" s="133"/>
      <c r="BL95" s="133"/>
      <c r="BM95" s="133"/>
      <c r="BN95" s="62"/>
      <c r="BO95" s="62"/>
      <c r="BP95" s="62"/>
      <c r="BQ95" s="62"/>
      <c r="BR95" s="62"/>
      <c r="BS95" s="62"/>
      <c r="BT95" s="62"/>
      <c r="BU95" s="62"/>
      <c r="BV95" s="62"/>
      <c r="BW95" s="53"/>
      <c r="BX95" s="53"/>
      <c r="BY95" s="53"/>
    </row>
    <row r="96" spans="1:77" ht="12" customHeight="1">
      <c r="A96" s="63"/>
      <c r="B96" s="63"/>
      <c r="C96" s="63"/>
      <c r="D96" s="53"/>
      <c r="E96" s="53"/>
      <c r="F96" s="53"/>
      <c r="G96" s="53"/>
      <c r="H96" s="53"/>
      <c r="I96" s="53"/>
      <c r="J96" s="53"/>
      <c r="K96" s="62"/>
      <c r="L96" s="62"/>
      <c r="M96" s="62"/>
      <c r="N96" s="62"/>
      <c r="O96" s="62"/>
      <c r="P96" s="62"/>
      <c r="Q96" s="62"/>
      <c r="R96" s="62"/>
      <c r="S96" s="62"/>
      <c r="T96" s="62"/>
      <c r="U96" s="62"/>
      <c r="V96" s="62"/>
      <c r="W96" s="62"/>
      <c r="X96" s="62"/>
      <c r="Y96" s="62"/>
      <c r="Z96" s="62"/>
      <c r="AA96" s="62"/>
      <c r="AB96" s="62"/>
      <c r="AC96" s="62"/>
      <c r="AD96" s="62"/>
      <c r="AE96" s="62"/>
      <c r="AF96" s="62"/>
      <c r="AG96" s="53"/>
      <c r="AH96" s="53"/>
      <c r="AI96" s="53"/>
      <c r="AJ96" s="53"/>
      <c r="AK96" s="53"/>
      <c r="AL96" s="53"/>
      <c r="AM96" s="53"/>
      <c r="AN96" s="53"/>
      <c r="AO96" s="53"/>
      <c r="AP96" s="53"/>
      <c r="AQ96" s="53"/>
      <c r="AR96" s="53"/>
      <c r="AS96" s="53"/>
      <c r="AT96" s="53"/>
      <c r="AU96" s="53"/>
      <c r="AV96" s="53"/>
      <c r="AW96" s="53"/>
      <c r="AX96" s="53"/>
      <c r="AY96" s="62"/>
      <c r="AZ96" s="62"/>
      <c r="BA96" s="62"/>
      <c r="BB96" s="133"/>
      <c r="BC96" s="133"/>
      <c r="BD96" s="133"/>
      <c r="BE96" s="62"/>
      <c r="BF96" s="62"/>
      <c r="BG96" s="62"/>
      <c r="BH96" s="62"/>
      <c r="BI96" s="62"/>
      <c r="BJ96" s="62"/>
      <c r="BK96" s="133"/>
      <c r="BL96" s="133"/>
      <c r="BM96" s="133"/>
      <c r="BN96" s="62"/>
      <c r="BO96" s="62"/>
      <c r="BP96" s="62"/>
      <c r="BQ96" s="62"/>
      <c r="BR96" s="62"/>
      <c r="BS96" s="62"/>
      <c r="BT96" s="62"/>
      <c r="BU96" s="62"/>
      <c r="BV96" s="62"/>
      <c r="BW96" s="53"/>
      <c r="BX96" s="53"/>
      <c r="BY96" s="53"/>
    </row>
    <row r="97" spans="1:77" ht="12" customHeight="1">
      <c r="A97" s="63"/>
      <c r="B97" s="63"/>
      <c r="C97" s="63"/>
      <c r="D97" s="53"/>
      <c r="E97" s="53"/>
      <c r="F97" s="53"/>
      <c r="G97" s="53"/>
      <c r="H97" s="53"/>
      <c r="I97" s="53"/>
      <c r="J97" s="53"/>
      <c r="K97" s="62"/>
      <c r="L97" s="62"/>
      <c r="M97" s="62"/>
      <c r="N97" s="62"/>
      <c r="O97" s="62"/>
      <c r="P97" s="62"/>
      <c r="Q97" s="62"/>
      <c r="R97" s="62"/>
      <c r="S97" s="62"/>
      <c r="T97" s="62"/>
      <c r="U97" s="62"/>
      <c r="V97" s="62"/>
      <c r="W97" s="62"/>
      <c r="X97" s="62"/>
      <c r="Y97" s="62"/>
      <c r="Z97" s="62"/>
      <c r="AA97" s="62"/>
      <c r="AB97" s="62"/>
      <c r="AC97" s="62"/>
      <c r="AD97" s="62"/>
      <c r="AE97" s="62"/>
      <c r="AF97" s="62"/>
      <c r="AG97" s="53"/>
      <c r="AH97" s="53"/>
      <c r="AI97" s="53"/>
      <c r="AJ97" s="53"/>
      <c r="AK97" s="53"/>
      <c r="AL97" s="53"/>
      <c r="AM97" s="53"/>
      <c r="AN97" s="53"/>
      <c r="AO97" s="53"/>
      <c r="AP97" s="53"/>
      <c r="AQ97" s="53"/>
      <c r="AR97" s="53"/>
      <c r="AS97" s="53"/>
      <c r="AT97" s="53"/>
      <c r="AU97" s="53"/>
      <c r="AV97" s="53"/>
      <c r="AW97" s="53"/>
      <c r="AX97" s="53"/>
      <c r="AY97" s="62"/>
      <c r="AZ97" s="62"/>
      <c r="BA97" s="62"/>
      <c r="BB97" s="133"/>
      <c r="BC97" s="133"/>
      <c r="BD97" s="133"/>
      <c r="BE97" s="62"/>
      <c r="BF97" s="62"/>
      <c r="BG97" s="62"/>
      <c r="BH97" s="62"/>
      <c r="BI97" s="62"/>
      <c r="BJ97" s="62"/>
      <c r="BK97" s="133"/>
      <c r="BL97" s="133"/>
      <c r="BM97" s="133"/>
      <c r="BN97" s="62"/>
      <c r="BO97" s="62"/>
      <c r="BP97" s="62"/>
      <c r="BQ97" s="62"/>
      <c r="BR97" s="62"/>
      <c r="BS97" s="62"/>
      <c r="BT97" s="62"/>
      <c r="BU97" s="62"/>
      <c r="BV97" s="62"/>
      <c r="BW97" s="53"/>
      <c r="BX97" s="53"/>
      <c r="BY97" s="53"/>
    </row>
    <row r="98" spans="1:77" ht="12" customHeight="1">
      <c r="A98" s="63"/>
      <c r="B98" s="63"/>
      <c r="C98" s="63"/>
      <c r="D98" s="53"/>
      <c r="E98" s="53"/>
      <c r="F98" s="53"/>
      <c r="G98" s="53"/>
      <c r="H98" s="53"/>
      <c r="I98" s="53"/>
      <c r="J98" s="53"/>
      <c r="K98" s="62"/>
      <c r="L98" s="62"/>
      <c r="M98" s="62"/>
      <c r="N98" s="62"/>
      <c r="O98" s="62"/>
      <c r="P98" s="62"/>
      <c r="Q98" s="62"/>
      <c r="R98" s="62"/>
      <c r="S98" s="62"/>
      <c r="T98" s="62"/>
      <c r="U98" s="62"/>
      <c r="V98" s="62"/>
      <c r="W98" s="62"/>
      <c r="X98" s="62"/>
      <c r="Y98" s="62"/>
      <c r="Z98" s="62"/>
      <c r="AA98" s="62"/>
      <c r="AB98" s="62"/>
      <c r="AC98" s="62"/>
      <c r="AD98" s="62"/>
      <c r="AE98" s="62"/>
      <c r="AF98" s="62"/>
      <c r="AG98" s="62"/>
      <c r="AH98" s="64"/>
      <c r="AI98" s="64"/>
      <c r="AJ98" s="64"/>
      <c r="AK98" s="62"/>
      <c r="AL98" s="62"/>
      <c r="AM98" s="62"/>
      <c r="AN98" s="62"/>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row>
    <row r="99" spans="1:77" ht="12" customHeight="1">
      <c r="A99" s="53"/>
      <c r="B99" s="53"/>
      <c r="C99" s="53"/>
      <c r="D99" s="53"/>
      <c r="E99" s="53"/>
      <c r="F99" s="53"/>
      <c r="G99" s="53"/>
      <c r="H99" s="53"/>
      <c r="I99" s="53"/>
      <c r="J99" s="53"/>
      <c r="K99" s="62"/>
      <c r="L99" s="62"/>
      <c r="M99" s="62"/>
      <c r="N99" s="62"/>
      <c r="O99" s="62"/>
      <c r="P99" s="62"/>
      <c r="Q99" s="62"/>
      <c r="R99" s="62"/>
      <c r="S99" s="62"/>
      <c r="T99" s="62"/>
      <c r="U99" s="62"/>
      <c r="V99" s="62"/>
      <c r="W99" s="62"/>
      <c r="X99" s="62"/>
      <c r="Y99" s="62"/>
      <c r="Z99" s="62"/>
      <c r="AA99" s="62"/>
      <c r="AB99" s="62"/>
      <c r="AC99" s="62"/>
      <c r="AD99" s="62"/>
      <c r="AE99" s="62"/>
      <c r="AF99" s="62"/>
      <c r="AG99" s="62"/>
      <c r="AH99" s="64"/>
      <c r="AI99" s="64"/>
      <c r="AJ99" s="64"/>
      <c r="AK99" s="62"/>
      <c r="AL99" s="62"/>
      <c r="AM99" s="62"/>
      <c r="AN99" s="62"/>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row>
    <row r="100" spans="1:77" ht="12" customHeight="1">
      <c r="A100" s="53"/>
      <c r="B100" s="53"/>
      <c r="C100" s="53"/>
      <c r="D100" s="53"/>
      <c r="E100" s="53"/>
      <c r="F100" s="53"/>
      <c r="G100" s="53"/>
      <c r="H100" s="53"/>
      <c r="I100" s="53"/>
      <c r="J100" s="53"/>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4"/>
      <c r="AI100" s="64"/>
      <c r="AJ100" s="64"/>
      <c r="AK100" s="62"/>
      <c r="AL100" s="62"/>
      <c r="AM100" s="61"/>
      <c r="AN100" s="61"/>
      <c r="AO100" s="61"/>
      <c r="AP100" s="61"/>
      <c r="AQ100" s="61"/>
      <c r="AR100" s="61"/>
      <c r="AS100" s="61"/>
      <c r="AT100" s="61"/>
      <c r="AU100" s="61"/>
      <c r="AV100" s="61"/>
      <c r="AW100" s="61"/>
      <c r="AX100" s="61"/>
      <c r="AY100" s="61"/>
      <c r="AZ100" s="61"/>
      <c r="BA100" s="61"/>
      <c r="BB100" s="61"/>
      <c r="BC100" s="61"/>
      <c r="BD100" s="61"/>
      <c r="BE100" s="61"/>
      <c r="BF100" s="61"/>
      <c r="BG100" s="62"/>
      <c r="BH100" s="61"/>
      <c r="BI100" s="61"/>
      <c r="BJ100" s="61"/>
      <c r="BK100" s="61"/>
      <c r="BL100" s="61"/>
      <c r="BM100" s="61"/>
      <c r="BN100" s="61"/>
      <c r="BO100" s="61"/>
      <c r="BP100" s="61"/>
      <c r="BQ100" s="61"/>
      <c r="BR100" s="61"/>
      <c r="BS100" s="61"/>
      <c r="BT100" s="61"/>
      <c r="BU100" s="61"/>
      <c r="BV100" s="61"/>
      <c r="BW100" s="61"/>
      <c r="BX100" s="61"/>
      <c r="BY100" s="61"/>
    </row>
    <row r="101" spans="1:77" ht="12" customHeight="1">
      <c r="A101" s="53"/>
      <c r="B101" s="53"/>
      <c r="C101" s="53"/>
      <c r="D101" s="53"/>
      <c r="E101" s="53"/>
      <c r="F101" s="53"/>
      <c r="G101" s="53"/>
      <c r="H101" s="53"/>
      <c r="I101" s="53"/>
      <c r="J101" s="53"/>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4"/>
      <c r="AI101" s="64"/>
      <c r="AJ101" s="64"/>
      <c r="AK101" s="62"/>
      <c r="AL101" s="62"/>
      <c r="AM101" s="61"/>
      <c r="AN101" s="61"/>
      <c r="AO101" s="61"/>
      <c r="AP101" s="61"/>
      <c r="AQ101" s="61"/>
      <c r="AR101" s="61"/>
      <c r="AS101" s="61"/>
      <c r="AT101" s="61"/>
      <c r="AU101" s="61"/>
      <c r="AV101" s="61"/>
      <c r="AW101" s="61"/>
      <c r="AX101" s="61"/>
      <c r="AY101" s="61"/>
      <c r="AZ101" s="61"/>
      <c r="BA101" s="61"/>
      <c r="BB101" s="61"/>
      <c r="BC101" s="61"/>
      <c r="BD101" s="61"/>
      <c r="BE101" s="61"/>
      <c r="BF101" s="61"/>
      <c r="BG101" s="62"/>
      <c r="BH101" s="61"/>
      <c r="BI101" s="61"/>
      <c r="BJ101" s="61"/>
      <c r="BK101" s="61"/>
      <c r="BL101" s="61"/>
      <c r="BM101" s="61"/>
      <c r="BN101" s="61"/>
      <c r="BO101" s="61"/>
      <c r="BP101" s="61"/>
      <c r="BQ101" s="61"/>
      <c r="BR101" s="61"/>
      <c r="BS101" s="61"/>
      <c r="BT101" s="61"/>
      <c r="BU101" s="61"/>
      <c r="BV101" s="61"/>
      <c r="BW101" s="61"/>
      <c r="BX101" s="61"/>
      <c r="BY101" s="61"/>
    </row>
    <row r="102" spans="1:77" ht="12" customHeight="1">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row>
    <row r="103" spans="1:77" ht="12" customHeight="1">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row>
    <row r="104" spans="1:77" ht="12" customHeight="1">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row>
    <row r="105" spans="1:77" ht="12" customHeight="1">
      <c r="A105" s="53"/>
      <c r="B105" s="53"/>
      <c r="C105" s="53"/>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row>
    <row r="106" spans="1:77" ht="12" customHeight="1">
      <c r="A106" s="53"/>
      <c r="B106" s="53"/>
      <c r="C106" s="53"/>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row>
    <row r="107" spans="1:77" ht="12" customHeight="1">
      <c r="A107" s="53"/>
      <c r="B107" s="53"/>
      <c r="C107" s="53"/>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row>
    <row r="108" spans="1:77" ht="12" customHeight="1">
      <c r="A108" s="53"/>
      <c r="B108" s="53"/>
      <c r="C108" s="53"/>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row>
    <row r="109" spans="1:77" ht="12" customHeight="1">
      <c r="A109" s="62"/>
      <c r="B109" s="62"/>
      <c r="C109" s="62"/>
      <c r="D109" s="115"/>
      <c r="E109" s="115"/>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row>
    <row r="110" spans="1:77" ht="12" customHeight="1">
      <c r="A110" s="62"/>
      <c r="B110" s="62"/>
      <c r="C110" s="62"/>
      <c r="D110" s="62"/>
      <c r="E110" s="62"/>
      <c r="F110" s="62"/>
      <c r="G110" s="62"/>
      <c r="H110" s="62"/>
      <c r="I110" s="62"/>
      <c r="J110" s="62"/>
      <c r="K110" s="62"/>
      <c r="L110" s="62"/>
      <c r="M110" s="62"/>
      <c r="N110" s="62"/>
      <c r="O110" s="62"/>
      <c r="P110" s="62"/>
      <c r="Q110" s="65"/>
      <c r="R110" s="65"/>
      <c r="S110" s="65"/>
      <c r="T110" s="65"/>
      <c r="U110" s="65"/>
      <c r="V110" s="65"/>
      <c r="W110" s="65"/>
      <c r="X110" s="65"/>
      <c r="Y110" s="65"/>
      <c r="Z110" s="65"/>
      <c r="AA110" s="65"/>
      <c r="AB110" s="65"/>
      <c r="AC110" s="65"/>
      <c r="AD110" s="65"/>
      <c r="AE110" s="65"/>
      <c r="AF110" s="65"/>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row>
    <row r="111" spans="1:77" ht="12" customHeight="1">
      <c r="A111" s="132"/>
      <c r="B111" s="132"/>
      <c r="C111" s="132"/>
      <c r="D111" s="65"/>
      <c r="E111" s="65"/>
      <c r="F111" s="65"/>
      <c r="G111" s="65"/>
      <c r="H111" s="65"/>
      <c r="I111" s="65"/>
      <c r="J111" s="65"/>
      <c r="K111" s="65"/>
      <c r="L111" s="65"/>
      <c r="M111" s="65"/>
      <c r="N111" s="65"/>
      <c r="O111" s="65"/>
      <c r="P111" s="65"/>
      <c r="Q111" s="62"/>
      <c r="R111" s="62"/>
      <c r="S111" s="62"/>
      <c r="T111" s="62"/>
      <c r="U111" s="62"/>
      <c r="V111" s="62"/>
      <c r="W111" s="62"/>
      <c r="X111" s="62"/>
      <c r="Y111" s="62"/>
      <c r="Z111" s="62"/>
      <c r="AA111" s="62"/>
      <c r="AB111" s="62"/>
      <c r="AC111" s="62"/>
      <c r="AD111" s="62"/>
      <c r="AE111" s="62"/>
      <c r="AF111" s="61"/>
      <c r="AG111" s="63"/>
      <c r="AH111" s="66"/>
      <c r="AI111" s="66"/>
      <c r="AJ111" s="66"/>
      <c r="AK111" s="66"/>
      <c r="AL111" s="66"/>
      <c r="AM111" s="66"/>
      <c r="AN111" s="66"/>
      <c r="AO111" s="66"/>
      <c r="AP111" s="66"/>
      <c r="AQ111" s="66"/>
      <c r="AR111" s="66"/>
      <c r="AS111" s="66"/>
      <c r="AT111" s="66"/>
      <c r="AU111" s="66"/>
      <c r="AV111" s="63"/>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row>
    <row r="112" spans="1:78" ht="12" customHeight="1">
      <c r="A112" s="132"/>
      <c r="B112" s="132"/>
      <c r="C112" s="132"/>
      <c r="D112" s="65"/>
      <c r="E112" s="65"/>
      <c r="F112" s="65"/>
      <c r="G112" s="65"/>
      <c r="H112" s="65"/>
      <c r="I112" s="65"/>
      <c r="J112" s="65"/>
      <c r="K112" s="65"/>
      <c r="L112" s="65"/>
      <c r="M112" s="65"/>
      <c r="N112" s="65"/>
      <c r="O112" s="65"/>
      <c r="P112" s="65"/>
      <c r="Q112" s="62"/>
      <c r="R112" s="62"/>
      <c r="S112" s="62"/>
      <c r="T112" s="62"/>
      <c r="U112" s="62"/>
      <c r="V112" s="62"/>
      <c r="W112" s="62"/>
      <c r="X112" s="62"/>
      <c r="Y112" s="62"/>
      <c r="Z112" s="62"/>
      <c r="AA112" s="62"/>
      <c r="AB112" s="62"/>
      <c r="AC112" s="62"/>
      <c r="AD112" s="62"/>
      <c r="AE112" s="62"/>
      <c r="AF112" s="61"/>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115"/>
    </row>
    <row r="113" spans="1:78" ht="12" customHeight="1">
      <c r="A113" s="62"/>
      <c r="B113" s="62"/>
      <c r="C113" s="62"/>
      <c r="D113" s="65"/>
      <c r="E113" s="65"/>
      <c r="F113" s="65"/>
      <c r="G113" s="65"/>
      <c r="H113" s="65"/>
      <c r="I113" s="65"/>
      <c r="J113" s="65"/>
      <c r="K113" s="65"/>
      <c r="L113" s="65"/>
      <c r="M113" s="65"/>
      <c r="N113" s="65"/>
      <c r="O113" s="65"/>
      <c r="P113" s="65"/>
      <c r="Q113" s="62"/>
      <c r="R113" s="62"/>
      <c r="S113" s="62"/>
      <c r="T113" s="62"/>
      <c r="U113" s="62"/>
      <c r="V113" s="62"/>
      <c r="W113" s="62"/>
      <c r="X113" s="62"/>
      <c r="Y113" s="62"/>
      <c r="Z113" s="62"/>
      <c r="AA113" s="62"/>
      <c r="AB113" s="62"/>
      <c r="AC113" s="62"/>
      <c r="AD113" s="62"/>
      <c r="AE113" s="62"/>
      <c r="AF113" s="61"/>
      <c r="AG113" s="62"/>
      <c r="AH113" s="62"/>
      <c r="AI113" s="62"/>
      <c r="AJ113" s="62"/>
      <c r="AK113" s="62"/>
      <c r="AL113" s="62"/>
      <c r="AM113" s="62"/>
      <c r="AN113" s="62"/>
      <c r="AO113" s="62"/>
      <c r="AP113" s="62"/>
      <c r="AQ113" s="62"/>
      <c r="AR113" s="62"/>
      <c r="AS113" s="115"/>
      <c r="AT113" s="62"/>
      <c r="AU113" s="62"/>
      <c r="AV113" s="115"/>
      <c r="AW113" s="115"/>
      <c r="AX113" s="115"/>
      <c r="AY113" s="115"/>
      <c r="AZ113" s="115"/>
      <c r="BA113" s="115"/>
      <c r="BB113" s="115"/>
      <c r="BC113" s="115"/>
      <c r="BD113" s="115"/>
      <c r="BE113" s="115"/>
      <c r="BF113" s="115"/>
      <c r="BG113" s="115"/>
      <c r="BH113" s="115"/>
      <c r="BI113" s="62"/>
      <c r="BJ113" s="115"/>
      <c r="BK113" s="115"/>
      <c r="BL113" s="115"/>
      <c r="BM113" s="115"/>
      <c r="BN113" s="115"/>
      <c r="BO113" s="115"/>
      <c r="BP113" s="115"/>
      <c r="BQ113" s="115"/>
      <c r="BR113" s="115"/>
      <c r="BS113" s="115"/>
      <c r="BT113" s="115"/>
      <c r="BU113" s="115"/>
      <c r="BV113" s="115"/>
      <c r="BW113" s="115"/>
      <c r="BX113" s="62"/>
      <c r="BY113" s="115"/>
      <c r="BZ113" s="115"/>
    </row>
    <row r="114" spans="1:78" ht="12" customHeight="1">
      <c r="A114" s="62"/>
      <c r="B114" s="62"/>
      <c r="C114" s="62"/>
      <c r="D114" s="115"/>
      <c r="E114" s="115"/>
      <c r="F114" s="115"/>
      <c r="G114" s="115"/>
      <c r="H114" s="115"/>
      <c r="I114" s="115"/>
      <c r="J114" s="115"/>
      <c r="K114" s="115"/>
      <c r="L114" s="115"/>
      <c r="M114" s="115"/>
      <c r="N114" s="115"/>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1"/>
      <c r="BI114" s="61"/>
      <c r="BJ114" s="61"/>
      <c r="BK114" s="61"/>
      <c r="BL114" s="61"/>
      <c r="BM114" s="61"/>
      <c r="BN114" s="61"/>
      <c r="BO114" s="61"/>
      <c r="BP114" s="61"/>
      <c r="BQ114" s="61"/>
      <c r="BR114" s="61"/>
      <c r="BS114" s="61"/>
      <c r="BT114" s="61"/>
      <c r="BU114" s="61"/>
      <c r="BV114" s="61"/>
      <c r="BW114" s="61"/>
      <c r="BX114" s="61"/>
      <c r="BY114" s="62"/>
      <c r="BZ114" s="115"/>
    </row>
    <row r="115" spans="1:78" ht="12" customHeight="1">
      <c r="A115" s="65"/>
      <c r="B115" s="65"/>
      <c r="C115" s="65"/>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115"/>
      <c r="AI115" s="61"/>
      <c r="AJ115" s="61"/>
      <c r="AK115" s="61"/>
      <c r="AL115" s="61"/>
      <c r="AM115" s="61"/>
      <c r="AN115" s="115"/>
      <c r="AO115" s="61"/>
      <c r="AP115" s="61"/>
      <c r="AQ115" s="61"/>
      <c r="AR115" s="61"/>
      <c r="AS115" s="61"/>
      <c r="AT115" s="61"/>
      <c r="AU115" s="61"/>
      <c r="AV115" s="61"/>
      <c r="AW115" s="61"/>
      <c r="AX115" s="61"/>
      <c r="AY115" s="61"/>
      <c r="AZ115" s="61"/>
      <c r="BA115" s="61"/>
      <c r="BB115" s="61"/>
      <c r="BC115" s="61"/>
      <c r="BD115" s="61"/>
      <c r="BE115" s="61"/>
      <c r="BF115" s="61"/>
      <c r="BG115" s="61"/>
      <c r="BH115" s="61"/>
      <c r="BI115" s="62"/>
      <c r="BJ115" s="62"/>
      <c r="BK115" s="62"/>
      <c r="BL115" s="62"/>
      <c r="BM115" s="62"/>
      <c r="BN115" s="62"/>
      <c r="BO115" s="62"/>
      <c r="BP115" s="62"/>
      <c r="BQ115" s="62"/>
      <c r="BR115" s="62"/>
      <c r="BS115" s="62"/>
      <c r="BT115" s="62"/>
      <c r="BU115" s="62"/>
      <c r="BV115" s="62"/>
      <c r="BW115" s="62"/>
      <c r="BX115" s="61"/>
      <c r="BY115" s="61"/>
      <c r="BZ115" s="115"/>
    </row>
    <row r="116" spans="1:78" ht="12" customHeight="1">
      <c r="A116" s="65"/>
      <c r="B116" s="65"/>
      <c r="C116" s="65"/>
      <c r="D116" s="132"/>
      <c r="E116" s="132"/>
      <c r="F116" s="132"/>
      <c r="G116" s="132"/>
      <c r="H116" s="132"/>
      <c r="I116" s="132"/>
      <c r="J116" s="132"/>
      <c r="K116" s="132"/>
      <c r="L116" s="132"/>
      <c r="M116" s="132"/>
      <c r="N116" s="132"/>
      <c r="O116" s="132"/>
      <c r="P116" s="132"/>
      <c r="Q116" s="132"/>
      <c r="R116" s="132"/>
      <c r="S116" s="132"/>
      <c r="T116" s="132"/>
      <c r="U116" s="132"/>
      <c r="V116" s="132"/>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2"/>
      <c r="BG116" s="62"/>
      <c r="BH116" s="62"/>
      <c r="BI116" s="62"/>
      <c r="BJ116" s="62"/>
      <c r="BK116" s="61"/>
      <c r="BL116" s="61"/>
      <c r="BM116" s="115"/>
      <c r="BN116" s="115"/>
      <c r="BO116" s="115"/>
      <c r="BP116" s="115"/>
      <c r="BQ116" s="115"/>
      <c r="BR116" s="115"/>
      <c r="BS116" s="115"/>
      <c r="BT116" s="115"/>
      <c r="BU116" s="115"/>
      <c r="BV116" s="115"/>
      <c r="BW116" s="115"/>
      <c r="BX116" s="115"/>
      <c r="BY116" s="115"/>
      <c r="BZ116" s="115"/>
    </row>
    <row r="117" spans="1:78" ht="12" customHeight="1">
      <c r="A117" s="53"/>
      <c r="B117" s="65"/>
      <c r="C117" s="65"/>
      <c r="AO117" s="61"/>
      <c r="AP117" s="61"/>
      <c r="AQ117" s="61"/>
      <c r="AR117" s="61"/>
      <c r="AS117" s="61"/>
      <c r="AT117" s="61"/>
      <c r="AU117" s="61"/>
      <c r="AV117" s="61"/>
      <c r="AW117" s="61"/>
      <c r="AX117" s="61"/>
      <c r="AY117" s="61"/>
      <c r="AZ117" s="61"/>
      <c r="BA117" s="61"/>
      <c r="BB117" s="61"/>
      <c r="BC117" s="61"/>
      <c r="BD117" s="61"/>
      <c r="BE117" s="61"/>
      <c r="BF117" s="62"/>
      <c r="BG117" s="62"/>
      <c r="BH117" s="62"/>
      <c r="BI117" s="62"/>
      <c r="BJ117" s="62"/>
      <c r="BK117" s="61"/>
      <c r="BL117" s="61"/>
      <c r="BM117" s="115"/>
      <c r="BN117" s="115"/>
      <c r="BO117" s="115"/>
      <c r="BP117" s="115"/>
      <c r="BQ117" s="115"/>
      <c r="BR117" s="115"/>
      <c r="BS117" s="115"/>
      <c r="BT117" s="115"/>
      <c r="BU117" s="115"/>
      <c r="BV117" s="115"/>
      <c r="BW117" s="115"/>
      <c r="BX117" s="115"/>
      <c r="BY117" s="115"/>
      <c r="BZ117" s="115"/>
    </row>
    <row r="118" spans="1:78" ht="12" customHeight="1">
      <c r="A118" s="62"/>
      <c r="B118" s="62"/>
      <c r="C118" s="62"/>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115"/>
      <c r="BN118" s="115"/>
      <c r="BO118" s="115"/>
      <c r="BP118" s="115"/>
      <c r="BQ118" s="115"/>
      <c r="BR118" s="115"/>
      <c r="BS118" s="115"/>
      <c r="BT118" s="115"/>
      <c r="BU118" s="115"/>
      <c r="BV118" s="115"/>
      <c r="BW118" s="115"/>
      <c r="BX118" s="115"/>
      <c r="BY118" s="115"/>
      <c r="BZ118" s="115"/>
    </row>
    <row r="119" spans="1:78" ht="12" customHeight="1">
      <c r="A119" s="62"/>
      <c r="B119" s="61"/>
      <c r="C119" s="61"/>
      <c r="D119" s="61"/>
      <c r="E119" s="61"/>
      <c r="F119" s="61"/>
      <c r="G119" s="61"/>
      <c r="H119" s="61"/>
      <c r="I119" s="61"/>
      <c r="J119" s="61"/>
      <c r="K119" s="61"/>
      <c r="L119" s="61"/>
      <c r="M119" s="61"/>
      <c r="N119" s="61"/>
      <c r="O119" s="61"/>
      <c r="P119" s="115"/>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2"/>
      <c r="BJ119" s="62"/>
      <c r="BK119" s="62"/>
      <c r="BL119" s="62"/>
      <c r="BM119" s="62"/>
      <c r="BN119" s="62"/>
      <c r="BO119" s="62"/>
      <c r="BP119" s="62"/>
      <c r="BQ119" s="62"/>
      <c r="BR119" s="62"/>
      <c r="BS119" s="62"/>
      <c r="BT119" s="62"/>
      <c r="BU119" s="62"/>
      <c r="BV119" s="62"/>
      <c r="BW119" s="62"/>
      <c r="BX119" s="61"/>
      <c r="BY119" s="61"/>
      <c r="BZ119" s="115"/>
    </row>
    <row r="120" spans="1:78" ht="12" customHeight="1">
      <c r="A120" s="132"/>
      <c r="B120" s="132"/>
      <c r="C120" s="132"/>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62"/>
      <c r="BA120" s="62"/>
      <c r="BB120" s="62"/>
      <c r="BC120" s="62"/>
      <c r="BD120" s="62"/>
      <c r="BE120" s="62"/>
      <c r="BF120" s="62"/>
      <c r="BG120" s="62"/>
      <c r="BH120" s="62"/>
      <c r="BI120" s="62"/>
      <c r="BJ120" s="62"/>
      <c r="BK120" s="61"/>
      <c r="BL120" s="61"/>
      <c r="BM120" s="115"/>
      <c r="BN120" s="115"/>
      <c r="BO120" s="115"/>
      <c r="BP120" s="115"/>
      <c r="BQ120" s="115"/>
      <c r="BR120" s="115"/>
      <c r="BS120" s="115"/>
      <c r="BT120" s="115"/>
      <c r="BU120" s="115"/>
      <c r="BV120" s="115"/>
      <c r="BW120" s="115"/>
      <c r="BX120" s="115"/>
      <c r="BY120" s="115"/>
      <c r="BZ120" s="115"/>
    </row>
    <row r="121" spans="4:78" ht="12" customHeight="1">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115"/>
    </row>
    <row r="122" spans="4:78" ht="12" customHeight="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1"/>
      <c r="BG122" s="61"/>
      <c r="BH122" s="61"/>
      <c r="BI122" s="61"/>
      <c r="BJ122" s="61"/>
      <c r="BK122" s="61"/>
      <c r="BL122" s="61"/>
      <c r="BM122" s="61"/>
      <c r="BN122" s="61"/>
      <c r="BO122" s="61"/>
      <c r="BP122" s="61"/>
      <c r="BQ122" s="61"/>
      <c r="BR122" s="61"/>
      <c r="BS122" s="61"/>
      <c r="BT122" s="61"/>
      <c r="BU122" s="61"/>
      <c r="BV122" s="61"/>
      <c r="BW122" s="61"/>
      <c r="BX122" s="61"/>
      <c r="BY122" s="61"/>
      <c r="BZ122" s="115"/>
    </row>
    <row r="123" spans="1:78" ht="12" customHeight="1">
      <c r="A123" s="53"/>
      <c r="B123" s="53"/>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115"/>
    </row>
    <row r="124" spans="1:77" ht="12" customHeigh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1"/>
      <c r="BG124" s="61"/>
      <c r="BH124" s="61"/>
      <c r="BI124" s="61"/>
      <c r="BJ124" s="61"/>
      <c r="BK124" s="61"/>
      <c r="BL124" s="61"/>
      <c r="BM124" s="61"/>
      <c r="BN124" s="61"/>
      <c r="BO124" s="61"/>
      <c r="BP124" s="61"/>
      <c r="BQ124" s="61"/>
      <c r="BR124" s="61"/>
      <c r="BS124" s="61"/>
      <c r="BT124" s="61"/>
      <c r="BU124" s="61"/>
      <c r="BV124" s="61"/>
      <c r="BW124" s="61"/>
      <c r="BX124" s="61"/>
      <c r="BY124" s="61"/>
    </row>
    <row r="125" spans="1:77" ht="12" customHeight="1">
      <c r="A125" s="53"/>
      <c r="B125" s="53"/>
      <c r="C125" s="53"/>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row>
    <row r="126" spans="1:77" ht="12" customHeight="1">
      <c r="A126" s="62"/>
      <c r="B126" s="62"/>
      <c r="C126" s="62"/>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5"/>
      <c r="BX126" s="115"/>
      <c r="BY126" s="115"/>
    </row>
    <row r="127" spans="1:77" ht="12" customHeight="1">
      <c r="A127" s="61"/>
      <c r="B127" s="61"/>
      <c r="C127" s="61"/>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5"/>
      <c r="BJ127" s="115"/>
      <c r="BK127" s="115"/>
      <c r="BL127" s="115"/>
      <c r="BM127" s="115"/>
      <c r="BN127" s="115"/>
      <c r="BO127" s="115"/>
      <c r="BP127" s="115"/>
      <c r="BQ127" s="115"/>
      <c r="BR127" s="115"/>
      <c r="BS127" s="115"/>
      <c r="BT127" s="115"/>
      <c r="BU127" s="115"/>
      <c r="BV127" s="115"/>
      <c r="BW127" s="115"/>
      <c r="BX127" s="115"/>
      <c r="BY127" s="115"/>
    </row>
    <row r="128" spans="1:77" ht="12" customHeight="1">
      <c r="A128" s="62"/>
      <c r="B128" s="62"/>
      <c r="C128" s="62"/>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c r="BM128" s="115"/>
      <c r="BN128" s="115"/>
      <c r="BO128" s="115"/>
      <c r="BP128" s="115"/>
      <c r="BQ128" s="115"/>
      <c r="BR128" s="115"/>
      <c r="BS128" s="115"/>
      <c r="BT128" s="115"/>
      <c r="BU128" s="115"/>
      <c r="BV128" s="115"/>
      <c r="BW128" s="115"/>
      <c r="BX128" s="115"/>
      <c r="BY128" s="115"/>
    </row>
    <row r="129" spans="1:77" ht="12" customHeight="1">
      <c r="A129" s="67"/>
      <c r="B129" s="62"/>
      <c r="C129" s="62"/>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5"/>
      <c r="BY129" s="115"/>
    </row>
    <row r="130" spans="1:77" ht="12" customHeight="1">
      <c r="A130" s="115"/>
      <c r="B130" s="115"/>
      <c r="C130" s="115"/>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15"/>
      <c r="BY130" s="115"/>
    </row>
    <row r="131" spans="1:77" ht="12" customHeight="1">
      <c r="A131" s="115"/>
      <c r="B131" s="115"/>
      <c r="C131" s="115"/>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115"/>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115"/>
      <c r="BM131" s="115"/>
      <c r="BN131" s="115"/>
      <c r="BO131" s="115"/>
      <c r="BP131" s="115"/>
      <c r="BQ131" s="115"/>
      <c r="BR131" s="115"/>
      <c r="BS131" s="115"/>
      <c r="BT131" s="115"/>
      <c r="BU131" s="115"/>
      <c r="BV131" s="115"/>
      <c r="BW131" s="115"/>
      <c r="BX131" s="115"/>
      <c r="BY131" s="115"/>
    </row>
    <row r="132" spans="1:77" ht="12" customHeight="1">
      <c r="A132" s="115"/>
      <c r="B132" s="115"/>
      <c r="C132" s="115"/>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115"/>
      <c r="BQ132" s="115"/>
      <c r="BR132" s="115"/>
      <c r="BS132" s="115"/>
      <c r="BT132" s="115"/>
      <c r="BU132" s="115"/>
      <c r="BV132" s="115"/>
      <c r="BW132" s="115"/>
      <c r="BX132" s="115"/>
      <c r="BY132" s="115"/>
    </row>
    <row r="133" spans="1:77" ht="12" customHeight="1">
      <c r="A133" s="115"/>
      <c r="B133" s="115"/>
      <c r="C133" s="115"/>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row>
    <row r="134" spans="1:77" ht="12" customHeight="1">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row>
    <row r="135" spans="1:77" ht="12" customHeight="1">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row>
    <row r="136" spans="1:77" ht="12" customHeight="1">
      <c r="A136" s="61"/>
      <c r="B136" s="61"/>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row>
    <row r="137" spans="1:77" ht="12" customHeight="1">
      <c r="A137" s="64"/>
      <c r="B137" s="64"/>
      <c r="C137" s="64"/>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row>
    <row r="138" spans="1:77" ht="12" customHeight="1">
      <c r="A138" s="115"/>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row>
    <row r="139" spans="1:77" ht="12" customHeight="1">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row>
    <row r="140" spans="1:77" ht="12" customHeight="1">
      <c r="A140" s="62"/>
      <c r="B140" s="62"/>
      <c r="C140" s="62"/>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115"/>
      <c r="BB140" s="115"/>
      <c r="BC140" s="115"/>
      <c r="BD140" s="115"/>
      <c r="BE140" s="115"/>
      <c r="BF140" s="115"/>
      <c r="BG140" s="115"/>
      <c r="BH140" s="115"/>
      <c r="BI140" s="115"/>
      <c r="BJ140" s="115"/>
      <c r="BK140" s="115"/>
      <c r="BL140" s="115"/>
      <c r="BM140" s="115"/>
      <c r="BN140" s="115"/>
      <c r="BO140" s="115"/>
      <c r="BP140" s="115"/>
      <c r="BQ140" s="115"/>
      <c r="BR140" s="115"/>
      <c r="BS140" s="115"/>
      <c r="BT140" s="115"/>
      <c r="BU140" s="115"/>
      <c r="BV140" s="115"/>
      <c r="BW140" s="115"/>
      <c r="BX140" s="115"/>
      <c r="BY140" s="115"/>
    </row>
    <row r="141" spans="1:3" ht="12" customHeight="1">
      <c r="A141" s="62"/>
      <c r="B141" s="62"/>
      <c r="C141" s="62"/>
    </row>
    <row r="142" spans="1:3" ht="12" customHeight="1">
      <c r="A142" s="62"/>
      <c r="B142" s="62"/>
      <c r="C142" s="62"/>
    </row>
    <row r="143" spans="1:3" ht="12" customHeight="1">
      <c r="A143" s="62"/>
      <c r="B143" s="67"/>
      <c r="C143" s="62"/>
    </row>
    <row r="144" spans="1:3" ht="12" customHeight="1">
      <c r="A144" s="67"/>
      <c r="B144" s="67"/>
      <c r="C144" s="67"/>
    </row>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sheetData>
  <sheetProtection selectLockedCells="1"/>
  <mergeCells count="115">
    <mergeCell ref="A31:AE31"/>
    <mergeCell ref="A37:I37"/>
    <mergeCell ref="J37:W37"/>
    <mergeCell ref="X37:AJ37"/>
    <mergeCell ref="A32:BY32"/>
    <mergeCell ref="AF31:AW31"/>
    <mergeCell ref="AX31:BB31"/>
    <mergeCell ref="AY37:BK37"/>
    <mergeCell ref="BL37:BY37"/>
    <mergeCell ref="A30:AE30"/>
    <mergeCell ref="A24:F24"/>
    <mergeCell ref="G24:BF24"/>
    <mergeCell ref="A25:F25"/>
    <mergeCell ref="G25:BF25"/>
    <mergeCell ref="A26:F26"/>
    <mergeCell ref="G26:BF26"/>
    <mergeCell ref="AF30:AW30"/>
    <mergeCell ref="AX30:BB30"/>
    <mergeCell ref="A28:BY28"/>
    <mergeCell ref="A15:K17"/>
    <mergeCell ref="L15:AE15"/>
    <mergeCell ref="L16:AE16"/>
    <mergeCell ref="L17:AE17"/>
    <mergeCell ref="AF14:AP14"/>
    <mergeCell ref="AQ14:AW14"/>
    <mergeCell ref="BC14:BM14"/>
    <mergeCell ref="BN14:BT14"/>
    <mergeCell ref="A40:BY40"/>
    <mergeCell ref="AF39:BY39"/>
    <mergeCell ref="A33:BE33"/>
    <mergeCell ref="A34:Z34"/>
    <mergeCell ref="AF34:BF35"/>
    <mergeCell ref="A35:Z35"/>
    <mergeCell ref="A38:I38"/>
    <mergeCell ref="J38:BY38"/>
    <mergeCell ref="BU20:BY20"/>
    <mergeCell ref="BC21:BT21"/>
    <mergeCell ref="BU21:BY21"/>
    <mergeCell ref="AF22:BT22"/>
    <mergeCell ref="BU22:BY22"/>
    <mergeCell ref="AX20:BB20"/>
    <mergeCell ref="A23:BY23"/>
    <mergeCell ref="AZ14:BB14"/>
    <mergeCell ref="BC11:BY11"/>
    <mergeCell ref="AF13:BB13"/>
    <mergeCell ref="AF12:BB12"/>
    <mergeCell ref="AX16:BB16"/>
    <mergeCell ref="A22:AE22"/>
    <mergeCell ref="AF17:AW17"/>
    <mergeCell ref="AF15:AW15"/>
    <mergeCell ref="AX17:BB17"/>
    <mergeCell ref="BW14:BY14"/>
    <mergeCell ref="BG24:BY27"/>
    <mergeCell ref="AX15:BB15"/>
    <mergeCell ref="AF20:AW20"/>
    <mergeCell ref="AF21:AW21"/>
    <mergeCell ref="AX21:BB21"/>
    <mergeCell ref="AF16:AW16"/>
    <mergeCell ref="BU14:BV14"/>
    <mergeCell ref="BU19:BY19"/>
    <mergeCell ref="BC20:BT20"/>
    <mergeCell ref="A27:F27"/>
    <mergeCell ref="BC17:BT17"/>
    <mergeCell ref="AF10:BB10"/>
    <mergeCell ref="A10:AE10"/>
    <mergeCell ref="AF11:BB11"/>
    <mergeCell ref="AX14:AY14"/>
    <mergeCell ref="B11:K12"/>
    <mergeCell ref="L11:AE11"/>
    <mergeCell ref="L12:AE12"/>
    <mergeCell ref="B13:K14"/>
    <mergeCell ref="L13:AE13"/>
    <mergeCell ref="L14:AE14"/>
    <mergeCell ref="BB3:BY3"/>
    <mergeCell ref="A8:AE8"/>
    <mergeCell ref="AF8:BB8"/>
    <mergeCell ref="A9:AE9"/>
    <mergeCell ref="BC8:BY8"/>
    <mergeCell ref="AF9:AJ9"/>
    <mergeCell ref="A5:BY5"/>
    <mergeCell ref="BM9:BO9"/>
    <mergeCell ref="L21:AE21"/>
    <mergeCell ref="BP9:BQ9"/>
    <mergeCell ref="AX9:BB9"/>
    <mergeCell ref="AX18:BB18"/>
    <mergeCell ref="AF19:AW19"/>
    <mergeCell ref="BC9:BG9"/>
    <mergeCell ref="BH9:BL9"/>
    <mergeCell ref="BC10:BY10"/>
    <mergeCell ref="BC13:BY13"/>
    <mergeCell ref="BC12:BY12"/>
    <mergeCell ref="BU17:BY17"/>
    <mergeCell ref="BC18:BT18"/>
    <mergeCell ref="G27:BF27"/>
    <mergeCell ref="BC19:BT19"/>
    <mergeCell ref="AX19:BB19"/>
    <mergeCell ref="AF18:AW18"/>
    <mergeCell ref="A18:K21"/>
    <mergeCell ref="L18:AE18"/>
    <mergeCell ref="L19:AE19"/>
    <mergeCell ref="L20:AE20"/>
    <mergeCell ref="BU16:BY16"/>
    <mergeCell ref="BC15:BT15"/>
    <mergeCell ref="BU15:BY15"/>
    <mergeCell ref="BC16:BT16"/>
    <mergeCell ref="CH38:DC38"/>
    <mergeCell ref="CH37:DC37"/>
    <mergeCell ref="AK37:AX37"/>
    <mergeCell ref="AK9:AO9"/>
    <mergeCell ref="BU18:BY18"/>
    <mergeCell ref="AP9:AR9"/>
    <mergeCell ref="AS9:AT9"/>
    <mergeCell ref="AU9:AW9"/>
    <mergeCell ref="BR9:BT9"/>
    <mergeCell ref="BU9:BY9"/>
  </mergeCells>
  <conditionalFormatting sqref="CH37:DC38">
    <cfRule type="cellIs" priority="1" dxfId="11" operator="equal" stopIfTrue="1">
      <formula>"申込できません"</formula>
    </cfRule>
  </conditionalFormatting>
  <conditionalFormatting sqref="A35:Z35">
    <cfRule type="cellIs" priority="2" dxfId="12" operator="equal" stopIfTrue="1">
      <formula>"申込できません"</formula>
    </cfRule>
  </conditionalFormatting>
  <dataValidations count="1">
    <dataValidation errorStyle="warning" allowBlank="1" showInputMessage="1" showErrorMessage="1" sqref="CH37:DC38"/>
  </dataValidations>
  <printOptions horizontalCentered="1" verticalCentered="1"/>
  <pageMargins left="0.5905511811023623" right="0" top="0.1968503937007874" bottom="0.1968503937007874" header="0.5118110236220472" footer="0.31496062992125984"/>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mochizuki</dc:creator>
  <cp:keywords/>
  <dc:description/>
  <cp:lastModifiedBy>takenoshita</cp:lastModifiedBy>
  <cp:lastPrinted>2006-04-27T07:57:07Z</cp:lastPrinted>
  <dcterms:created xsi:type="dcterms:W3CDTF">2005-04-26T02:44:40Z</dcterms:created>
  <dcterms:modified xsi:type="dcterms:W3CDTF">2006-05-08T09:46:33Z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