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105" windowWidth="9600" windowHeight="11640" tabRatio="916" activeTab="0"/>
  </bookViews>
  <sheets>
    <sheet name="入力シート" sheetId="1" r:id="rId1"/>
    <sheet name="申込書(P1)" sheetId="2" r:id="rId2"/>
    <sheet name="申込書（P2）" sheetId="3" r:id="rId3"/>
    <sheet name="リスト" sheetId="4" state="hidden" r:id="rId4"/>
  </sheets>
  <definedNames>
    <definedName name="_xlnm.Print_Area" localSheetId="1">'申込書(P1)'!$A$1:$AJ$46</definedName>
    <definedName name="_xlnm.Print_Area" localSheetId="2">'申込書（P2）'!$A$1:$BS$50</definedName>
    <definedName name="見積18">'リスト'!$I$14:$I$25</definedName>
    <definedName name="見積19">'リスト'!$K$18:$K$19</definedName>
    <definedName name="製造業者">'リスト'!$A$1:$A$12</definedName>
    <definedName name="都道府県">'リスト'!$E$1:$E$48</definedName>
    <definedName name="日付01">'リスト'!$L$14:$L$44</definedName>
    <definedName name="日付02">'リスト'!$M$14:$M$41</definedName>
    <definedName name="日付03">'リスト'!$N$14:$N$44</definedName>
    <definedName name="日付04">'リスト'!$O$14:$O$43</definedName>
    <definedName name="日付05">'リスト'!$P$14:$P$44</definedName>
    <definedName name="日付06">'リスト'!$Q$14:$Q$43</definedName>
    <definedName name="日付07">'リスト'!$R$14:$R$44</definedName>
    <definedName name="日付08">'リスト'!$S$14:$S$44</definedName>
    <definedName name="日付09">'リスト'!$T$14:$T$43</definedName>
    <definedName name="日付10">'リスト'!$U$14:$U$44</definedName>
    <definedName name="日付11">'リスト'!$V$14:$V$43</definedName>
    <definedName name="日付12">'リスト'!$W$14:$W$44</definedName>
    <definedName name="年">'リスト'!$H$14:$H$15</definedName>
    <definedName name="平成18">'リスト'!$J$14:$J$22</definedName>
    <definedName name="平成19">'リスト'!$K$14:$K$15</definedName>
    <definedName name="補助併用">'リスト'!$F$5:$G$5</definedName>
  </definedNames>
  <calcPr fullCalcOnLoad="1"/>
</workbook>
</file>

<file path=xl/comments1.xml><?xml version="1.0" encoding="utf-8"?>
<comments xmlns="http://schemas.openxmlformats.org/spreadsheetml/2006/main">
  <authors>
    <author>lpgc0922</author>
    <author>awazu</author>
  </authors>
  <commentList>
    <comment ref="G60" authorId="0">
      <text>
        <r>
          <rPr>
            <b/>
            <sz val="10"/>
            <rFont val="ＭＳ Ｐゴシック"/>
            <family val="3"/>
          </rPr>
          <t>消費税、リモコン等を含まない本体のみの
価格</t>
        </r>
      </text>
    </comment>
    <comment ref="G61" authorId="1">
      <text>
        <r>
          <rPr>
            <b/>
            <sz val="9"/>
            <rFont val="ＭＳ Ｐゴシック"/>
            <family val="3"/>
          </rPr>
          <t xml:space="preserve">ドレイン関係のみの
工事費として下さい。
</t>
        </r>
      </text>
    </comment>
  </commentList>
</comments>
</file>

<file path=xl/sharedStrings.xml><?xml version="1.0" encoding="utf-8"?>
<sst xmlns="http://schemas.openxmlformats.org/spreadsheetml/2006/main" count="354" uniqueCount="284">
  <si>
    <t>内　訳</t>
  </si>
  <si>
    <t>法人名</t>
  </si>
  <si>
    <t>（様式第１）</t>
  </si>
  <si>
    <t>申込日</t>
  </si>
  <si>
    <t>平成</t>
  </si>
  <si>
    <t>年</t>
  </si>
  <si>
    <t>月</t>
  </si>
  <si>
    <t>日</t>
  </si>
  <si>
    <t xml:space="preserve">補　助　金　申  込　書  </t>
  </si>
  <si>
    <t>１．一般用申請者について</t>
  </si>
  <si>
    <t>氏　名
又は
法人名</t>
  </si>
  <si>
    <t>代表者名</t>
  </si>
  <si>
    <t>連絡先電話番号</t>
  </si>
  <si>
    <t>＊当センターからの通知書類等は「現住所」欄の住所へ送付します。</t>
  </si>
  <si>
    <t>２．手続代行者について</t>
  </si>
  <si>
    <t>３．補助対象給湯器導入事業の内容について</t>
  </si>
  <si>
    <t>台</t>
  </si>
  <si>
    <t>設置工事着工予定日</t>
  </si>
  <si>
    <t>注２．この用紙の大きさは、日本工業規格Ａ４を使用下さい。</t>
  </si>
  <si>
    <t>４．補助金申込額について</t>
  </si>
  <si>
    <t>設置台数</t>
  </si>
  <si>
    <t>機器費</t>
  </si>
  <si>
    <t>円/台</t>
  </si>
  <si>
    <t>特殊工事費</t>
  </si>
  <si>
    <t>補助金申込額</t>
  </si>
  <si>
    <t>５．他の国庫補助金等との関係</t>
  </si>
  <si>
    <t>給湯器設備の設置に対して、本補助金以外に重複して他の国庫補助金等を受ける場合は、以下の内容を記載願います。</t>
  </si>
  <si>
    <t>機種名</t>
  </si>
  <si>
    <t>(添付書面）</t>
  </si>
  <si>
    <t>円</t>
  </si>
  <si>
    <t>代表者</t>
  </si>
  <si>
    <t>担当者名</t>
  </si>
  <si>
    <t>設置工事完了予定日</t>
  </si>
  <si>
    <t>機種名</t>
  </si>
  <si>
    <t>購入価格（見積書金額）</t>
  </si>
  <si>
    <t>別表による補助金額</t>
  </si>
  <si>
    <t>（１台当たり）</t>
  </si>
  <si>
    <t>(消費税及び地方消費税を除く)</t>
  </si>
  <si>
    <t>全体の補助金申込額</t>
  </si>
  <si>
    <t>（１／２）</t>
  </si>
  <si>
    <t>　財団法人エルピーガス振興センター</t>
  </si>
  <si>
    <t>　理　事　長　　　　　　　　殿</t>
  </si>
  <si>
    <t>（フリガナ）</t>
  </si>
  <si>
    <t>(法人の場合)</t>
  </si>
  <si>
    <t>（フリガナ）</t>
  </si>
  <si>
    <t>郵便番号</t>
  </si>
  <si>
    <t>－</t>
  </si>
  <si>
    <t>連絡先ＦＡＸ</t>
  </si>
  <si>
    <t>（フリガナ）</t>
  </si>
  <si>
    <t>申請者名</t>
  </si>
  <si>
    <t>担当者名</t>
  </si>
  <si>
    <t>1.一般用申請者記入欄</t>
  </si>
  <si>
    <t>2.手続代行者記入欄</t>
  </si>
  <si>
    <t>3.補助事業内容について</t>
  </si>
  <si>
    <t>戸建</t>
  </si>
  <si>
    <t>集合</t>
  </si>
  <si>
    <t>持ち家</t>
  </si>
  <si>
    <t>賃貸住宅</t>
  </si>
  <si>
    <t>その他</t>
  </si>
  <si>
    <t>新築</t>
  </si>
  <si>
    <t>既築</t>
  </si>
  <si>
    <t>高木産業㈱</t>
  </si>
  <si>
    <t>リンナイ㈱</t>
  </si>
  <si>
    <t>㈱ノーリツ</t>
  </si>
  <si>
    <t>大阪ガス㈱</t>
  </si>
  <si>
    <t>北海道瓦斯㈱</t>
  </si>
  <si>
    <t>㈱ガスター</t>
  </si>
  <si>
    <t>（２／２）</t>
  </si>
  <si>
    <t>（メーカー・機種名・１機種のみ記入）</t>
  </si>
  <si>
    <r>
      <t>機器費(本体のみ</t>
    </r>
    <r>
      <rPr>
        <sz val="11"/>
        <rFont val="ＭＳ Ｐゴシック"/>
        <family val="3"/>
      </rPr>
      <t>)</t>
    </r>
  </si>
  <si>
    <t>（２）</t>
  </si>
  <si>
    <t>（１）＋（２）</t>
  </si>
  <si>
    <t>（３）</t>
  </si>
  <si>
    <t>（３）×設置台数</t>
  </si>
  <si>
    <t>（４）</t>
  </si>
  <si>
    <t xml:space="preserve">  ※　補助対象給湯器とは補助金交付のための対象給湯器を指定したものであり、個別給湯器の性能を保証している</t>
  </si>
  <si>
    <t>月</t>
  </si>
  <si>
    <t>日</t>
  </si>
  <si>
    <t>※　このシートに入力の上、ご利用ください。[Tab]キーでセルを次に進めてください。</t>
  </si>
  <si>
    <t>＊給湯器設備に対する適用が｢有｣の場合は、本補助金の申込はできません。</t>
  </si>
  <si>
    <t>はい</t>
  </si>
  <si>
    <t>いいえ</t>
  </si>
  <si>
    <t>設置
台数</t>
  </si>
  <si>
    <t>消費税（5％）</t>
  </si>
  <si>
    <t>※　手続代行者がいる場合は入力してください</t>
  </si>
  <si>
    <r>
      <t>手続代行者住所</t>
    </r>
    <r>
      <rPr>
        <b/>
        <sz val="10"/>
        <rFont val="ＭＳ Ｐゴシック"/>
        <family val="3"/>
      </rPr>
      <t xml:space="preserve">
（市区町村及び番地）</t>
    </r>
  </si>
  <si>
    <r>
      <t>設置先住所</t>
    </r>
    <r>
      <rPr>
        <b/>
        <sz val="10"/>
        <rFont val="ＭＳ Ｐゴシック"/>
        <family val="3"/>
      </rPr>
      <t>（市区町村及び番地）</t>
    </r>
  </si>
  <si>
    <r>
      <t>設置先住所</t>
    </r>
    <r>
      <rPr>
        <b/>
        <sz val="10"/>
        <rFont val="ＭＳ Ｐゴシック"/>
        <family val="3"/>
      </rPr>
      <t>（建物名及び部屋番号）</t>
    </r>
  </si>
  <si>
    <r>
      <t>手続代行者住所(</t>
    </r>
    <r>
      <rPr>
        <b/>
        <sz val="10"/>
        <rFont val="ＭＳ Ｐゴシック"/>
        <family val="3"/>
      </rPr>
      <t>建物名及び部屋番号）</t>
    </r>
  </si>
  <si>
    <r>
      <t>現住所</t>
    </r>
    <r>
      <rPr>
        <b/>
        <sz val="10"/>
        <rFont val="ＭＳ Ｐゴシック"/>
        <family val="3"/>
      </rPr>
      <t>（建物名及び部屋番号）</t>
    </r>
  </si>
  <si>
    <r>
      <t xml:space="preserve">現住所
</t>
    </r>
    <r>
      <rPr>
        <b/>
        <sz val="10"/>
        <rFont val="ＭＳ Ｐゴシック"/>
        <family val="3"/>
      </rPr>
      <t>（市区町村及び番地）</t>
    </r>
  </si>
  <si>
    <t>FAX番号</t>
  </si>
  <si>
    <t>注意：申込不可（他の国庫補助金等との併用は適用されません！）</t>
  </si>
  <si>
    <t>選択してください</t>
  </si>
  <si>
    <t>製造事業者等名</t>
  </si>
  <si>
    <t>4.補助金申込額について</t>
  </si>
  <si>
    <t>フリガナ</t>
  </si>
  <si>
    <t>(郵便番号)</t>
  </si>
  <si>
    <r>
      <t xml:space="preserve">手続代行者住所
</t>
    </r>
    <r>
      <rPr>
        <b/>
        <sz val="10"/>
        <rFont val="ＭＳ Ｐゴシック"/>
        <family val="3"/>
      </rPr>
      <t>（都道府県）</t>
    </r>
  </si>
  <si>
    <r>
      <t>現住所</t>
    </r>
    <r>
      <rPr>
        <b/>
        <sz val="10"/>
        <rFont val="ＭＳ Ｐゴシック"/>
        <family val="3"/>
      </rPr>
      <t>(都道府県)</t>
    </r>
  </si>
  <si>
    <r>
      <t>代表者</t>
    </r>
    <r>
      <rPr>
        <b/>
        <sz val="10"/>
        <rFont val="ＭＳ Ｐゴシック"/>
        <family val="3"/>
      </rPr>
      <t>（法人の場合）</t>
    </r>
  </si>
  <si>
    <t>　　給湯器設置先住所が現住所と同じ場合は、チェックを入れてください(異なる場合は下記記入)</t>
  </si>
  <si>
    <t>代表者名</t>
  </si>
  <si>
    <t>支店･
営業所名</t>
  </si>
  <si>
    <r>
      <t>建築区分</t>
    </r>
  </si>
  <si>
    <t>▲先頭へ戻る</t>
  </si>
  <si>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</si>
  <si>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</si>
  <si>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</si>
  <si>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</si>
  <si>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</si>
  <si>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</si>
  <si>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</si>
  <si>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</si>
  <si>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</si>
  <si>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</si>
  <si>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</si>
  <si>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</si>
  <si>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</si>
  <si>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</si>
  <si>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山梨県 </t>
  </si>
  <si>
    <t xml:space="preserve">長野県 </t>
  </si>
  <si>
    <t xml:space="preserve">新潟県 </t>
  </si>
  <si>
    <t xml:space="preserve">静岡県 </t>
  </si>
  <si>
    <t xml:space="preserve">愛知県 </t>
  </si>
  <si>
    <t xml:space="preserve">三重県 </t>
  </si>
  <si>
    <t xml:space="preserve">岐阜県 </t>
  </si>
  <si>
    <t xml:space="preserve">富山県 </t>
  </si>
  <si>
    <t xml:space="preserve">石川県 </t>
  </si>
  <si>
    <t xml:space="preserve">福井県 </t>
  </si>
  <si>
    <t xml:space="preserve">滋賀県 </t>
  </si>
  <si>
    <t xml:space="preserve">京都府 </t>
  </si>
  <si>
    <t xml:space="preserve">大阪府 </t>
  </si>
  <si>
    <t xml:space="preserve">兵庫県 </t>
  </si>
  <si>
    <t xml:space="preserve">奈良県 </t>
  </si>
  <si>
    <t xml:space="preserve">和歌山県 </t>
  </si>
  <si>
    <t xml:space="preserve">岡山県 </t>
  </si>
  <si>
    <t xml:space="preserve">広島県 </t>
  </si>
  <si>
    <t xml:space="preserve">山口県 </t>
  </si>
  <si>
    <t xml:space="preserve">鳥取県 </t>
  </si>
  <si>
    <t xml:space="preserve">島根県 </t>
  </si>
  <si>
    <t xml:space="preserve">徳島県 </t>
  </si>
  <si>
    <t xml:space="preserve">香川県 </t>
  </si>
  <si>
    <t xml:space="preserve">愛媛県 </t>
  </si>
  <si>
    <t xml:space="preserve">高知県 </t>
  </si>
  <si>
    <t xml:space="preserve">福岡県 </t>
  </si>
  <si>
    <t xml:space="preserve">佐賀県 </t>
  </si>
  <si>
    <t xml:space="preserve">長崎県 </t>
  </si>
  <si>
    <t xml:space="preserve">熊本県 </t>
  </si>
  <si>
    <t>大分県</t>
  </si>
  <si>
    <t xml:space="preserve">宮崎県 </t>
  </si>
  <si>
    <t xml:space="preserve">鹿児島県 </t>
  </si>
  <si>
    <t>沖縄県</t>
  </si>
  <si>
    <t>②</t>
  </si>
  <si>
    <t xml:space="preserve"> 入力が終わりましたら下記のボタンをクリックし、印刷シートへと進んでください。</t>
  </si>
  <si>
    <t>③</t>
  </si>
  <si>
    <r>
      <t xml:space="preserve">設置先住所
</t>
    </r>
    <r>
      <rPr>
        <b/>
        <sz val="10"/>
        <rFont val="ＭＳ Ｐゴシック"/>
        <family val="3"/>
      </rPr>
      <t>（都道府県）</t>
    </r>
  </si>
  <si>
    <t>電話番号</t>
  </si>
  <si>
    <t>社名</t>
  </si>
  <si>
    <r>
      <t>見積発行社（者）
住所</t>
    </r>
    <r>
      <rPr>
        <b/>
        <sz val="10"/>
        <rFont val="ＭＳ Ｐゴシック"/>
        <family val="3"/>
      </rPr>
      <t>（都道府県）</t>
    </r>
  </si>
  <si>
    <r>
      <t>見積発行社（者）住所(</t>
    </r>
    <r>
      <rPr>
        <b/>
        <sz val="10"/>
        <rFont val="ＭＳ Ｐゴシック"/>
        <family val="3"/>
      </rPr>
      <t>建物名及び部屋番号）</t>
    </r>
  </si>
  <si>
    <r>
      <t>見積発行社（者）住所</t>
    </r>
    <r>
      <rPr>
        <b/>
        <sz val="10"/>
        <rFont val="ＭＳ Ｐゴシック"/>
        <family val="3"/>
      </rPr>
      <t>（市区町村及び番地）</t>
    </r>
  </si>
  <si>
    <r>
      <t>見積発行社（者）電話番号</t>
    </r>
    <r>
      <rPr>
        <b/>
        <sz val="10"/>
        <rFont val="ＭＳ Ｐゴシック"/>
        <family val="3"/>
      </rPr>
      <t>(市外局番から)</t>
    </r>
  </si>
  <si>
    <t>有　　　  　無</t>
  </si>
  <si>
    <t>フリガナ</t>
  </si>
  <si>
    <t>フリガナ</t>
  </si>
  <si>
    <t>-</t>
  </si>
  <si>
    <t>見積単価(円/台)</t>
  </si>
  <si>
    <t>数量(台)</t>
  </si>
  <si>
    <t>①</t>
  </si>
  <si>
    <r>
      <t>他の国庫補助金等との関係</t>
    </r>
    <r>
      <rPr>
        <b/>
        <sz val="10"/>
        <color indexed="10"/>
        <rFont val="ＭＳ Ｐゴシック"/>
        <family val="3"/>
      </rPr>
      <t>（いずれかを必ず選択してください）</t>
    </r>
  </si>
  <si>
    <r>
      <t>電話番号</t>
    </r>
    <r>
      <rPr>
        <b/>
        <sz val="10"/>
        <rFont val="ＭＳ Ｐゴシック"/>
        <family val="3"/>
      </rPr>
      <t>(市外局番から)</t>
    </r>
  </si>
  <si>
    <r>
      <t>建築区分</t>
    </r>
    <r>
      <rPr>
        <b/>
        <sz val="10"/>
        <color indexed="10"/>
        <rFont val="ＭＳ Ｐゴシック"/>
        <family val="3"/>
      </rPr>
      <t>（それぞれいずれかを選択してください）</t>
    </r>
  </si>
  <si>
    <t>金額</t>
  </si>
  <si>
    <t>見積り発行社（者）が手続き代行店と同じ場合は、チェックを入れてください
*異なる場合には下記記入又は見積書添付してください</t>
  </si>
  <si>
    <t>都道府県</t>
  </si>
  <si>
    <t/>
  </si>
  <si>
    <t>(本書類を作成した日付を記入して下さい)</t>
  </si>
  <si>
    <t>住宅・建築物高効率エネルギーシステム導入促進事業費補助金（高効率給湯器導入支援事業）（ＬＰガスを燃料とする潜熱回収型給湯器）業務方法書第６条に基づき、以下のとおり補助金の申込みをします。</t>
  </si>
  <si>
    <t>現住所</t>
  </si>
  <si>
    <t>都道府県</t>
  </si>
  <si>
    <t>（フリガナ）</t>
  </si>
  <si>
    <t>会社名</t>
  </si>
  <si>
    <t>（フリガナ）</t>
  </si>
  <si>
    <t>(フリガナ)</t>
  </si>
  <si>
    <t>設置先住所
（仮住所可）</t>
  </si>
  <si>
    <t>（フリガナ）</t>
  </si>
  <si>
    <r>
      <t xml:space="preserve"> 
</t>
    </r>
    <r>
      <rPr>
        <sz val="10"/>
        <rFont val="ＭＳ Ｐゴシック"/>
        <family val="3"/>
      </rPr>
      <t>（該当する
ものに○）</t>
    </r>
  </si>
  <si>
    <r>
      <t>注１．本用紙のコピーを大切に</t>
    </r>
    <r>
      <rPr>
        <b/>
        <sz val="9"/>
        <rFont val="ＭＳ Ｐゴシック"/>
        <family val="3"/>
      </rPr>
      <t>５年間保管</t>
    </r>
    <r>
      <rPr>
        <sz val="9"/>
        <rFont val="ＭＳ Ｐゴシック"/>
        <family val="3"/>
      </rPr>
      <t>して下さい。</t>
    </r>
  </si>
  <si>
    <r>
      <t>注３．内容訂正の場合には、</t>
    </r>
    <r>
      <rPr>
        <b/>
        <sz val="9"/>
        <rFont val="ＭＳ Ｐゴシック"/>
        <family val="3"/>
      </rPr>
      <t>二重線の上に訂正印（本書類に捺印の一般用申請者印又は手続代行者印）</t>
    </r>
    <r>
      <rPr>
        <sz val="9"/>
        <rFont val="ＭＳ Ｐゴシック"/>
        <family val="3"/>
      </rPr>
      <t>を</t>
    </r>
  </si>
  <si>
    <t xml:space="preserve">         押して訂正して下さい。修正液での修正は、無効になります。</t>
  </si>
  <si>
    <t>ドレン配管に係る工事費</t>
  </si>
  <si>
    <t>(消費税及び地方消費税を除く)</t>
  </si>
  <si>
    <t>申請者</t>
  </si>
  <si>
    <t>氏名</t>
  </si>
  <si>
    <t>補　助　金　申  込　書</t>
  </si>
  <si>
    <t>メーカー名</t>
  </si>
  <si>
    <t>（１）</t>
  </si>
  <si>
    <t xml:space="preserve">       ものではありません。</t>
  </si>
  <si>
    <t>※　見積書発行社（者）が記入・押印のこと</t>
  </si>
  <si>
    <t>給湯器設置に対する適用（いずれかに○）＊</t>
  </si>
  <si>
    <t>＊給湯器設備に対する適用が｢有｣の場合は、</t>
  </si>
  <si>
    <t xml:space="preserve">   本補助金の申込はできません。</t>
  </si>
  <si>
    <t xml:space="preserve"> 補助金等の名称</t>
  </si>
  <si>
    <t xml:space="preserve"> 交付機関名</t>
  </si>
  <si>
    <t xml:space="preserve"> 金　　額</t>
  </si>
  <si>
    <t xml:space="preserve"> 補助の内容</t>
  </si>
  <si>
    <t>　　リースの場合、対象設備に関するリース契約書(案)の写し及び対象設備に関するリース料計算書、及びリース料から</t>
  </si>
  <si>
    <t>　　補助金相当分が減額されていることを証明できる書類。</t>
  </si>
  <si>
    <t xml:space="preserve">        押して訂正して下さい。修正液での修正は、無効となります。</t>
  </si>
  <si>
    <t>　※本申込書に記載された個人情報は、本事業の補助金交付及びそれに付帯する業務にのみ利用します。</t>
  </si>
  <si>
    <t>住　 所</t>
  </si>
  <si>
    <t>会 社 名</t>
  </si>
  <si>
    <t>住  　 所</t>
  </si>
  <si>
    <t>●申込書作成支援システムの使い方</t>
  </si>
  <si>
    <r>
      <t>申込書面作成支援システムは、申込時の『</t>
    </r>
    <r>
      <rPr>
        <b/>
        <sz val="10"/>
        <color indexed="12"/>
        <rFont val="ＭＳ Ｐゴシック"/>
        <family val="3"/>
      </rPr>
      <t>補助金申込書</t>
    </r>
    <r>
      <rPr>
        <b/>
        <sz val="10"/>
        <rFont val="ＭＳ Ｐゴシック"/>
        <family val="3"/>
      </rPr>
      <t>』の作成を支援するシステムです。
システムは、エクセル形式で作られており、『入力シート』に必要項目を入力することで、補助金申込書（様式第１）（1/2）（2/2）が作成できます。</t>
    </r>
  </si>
  <si>
    <t>東陶機器㈱</t>
  </si>
  <si>
    <t>東京ガスエネルギー㈱</t>
  </si>
  <si>
    <t>パナホーム㈱</t>
  </si>
  <si>
    <r>
      <t>燃料の種類</t>
    </r>
    <r>
      <rPr>
        <sz val="11"/>
        <rFont val="ＭＳ Ｐゴシック"/>
        <family val="3"/>
      </rPr>
      <t xml:space="preserve">
</t>
    </r>
    <r>
      <rPr>
        <sz val="9"/>
        <rFont val="ＭＳ Ｐゴシック"/>
        <family val="3"/>
      </rPr>
      <t>（いずれかに○）</t>
    </r>
  </si>
  <si>
    <t>※　LPガス以外は、当センターには申込できません。</t>
  </si>
  <si>
    <r>
      <t xml:space="preserve">燃料の種類
</t>
    </r>
    <r>
      <rPr>
        <b/>
        <sz val="8"/>
        <color indexed="10"/>
        <rFont val="ＭＳ Ｐゴシック"/>
        <family val="3"/>
      </rPr>
      <t>（いずれかを必ず選択してください）</t>
    </r>
  </si>
  <si>
    <t>　LPガス　　　都市ガス・その他</t>
  </si>
  <si>
    <t>＊LPガス以外は、当センターには申込できません</t>
  </si>
  <si>
    <t>注意：申込不可（燃料の種類がLPガス以外は当センターには申込できません）</t>
  </si>
  <si>
    <t xml:space="preserve"> 以下の太枠内、白い欄の事項を全て入力してください</t>
  </si>
  <si>
    <t>機 器 費（消費税抜）</t>
  </si>
  <si>
    <t>特殊工事費（消費税抜）</t>
  </si>
  <si>
    <t>小　　　　　計</t>
  </si>
  <si>
    <t>合　計（税込）</t>
  </si>
  <si>
    <r>
      <t>センターでは事前にFAXにて内容の確認を行っております。
書類送付前に申込書類一式のFAXを送信してください。</t>
    </r>
    <r>
      <rPr>
        <b/>
        <sz val="11"/>
        <color indexed="12"/>
        <rFont val="ＭＳ Ｐゴシック"/>
        <family val="3"/>
      </rPr>
      <t>(FAX:03-5251-3663)</t>
    </r>
  </si>
  <si>
    <t>※</t>
  </si>
  <si>
    <t>購入価格（見積書金額）は、見積書発行社（者）が記入すること。</t>
  </si>
  <si>
    <t>補助対象給湯器の機器費及び特殊工事費に係る見積金額(消費税及び地方消費税を除く)は上記のとおりです。</t>
  </si>
  <si>
    <t xml:space="preserve">ﾎｯｶｲﾄﾞｳ  </t>
  </si>
  <si>
    <t xml:space="preserve">ｱｵﾓﾘｹﾝ  </t>
  </si>
  <si>
    <t xml:space="preserve">ｲﾜﾃｹﾝ  </t>
  </si>
  <si>
    <t xml:space="preserve">ﾐﾔｷﾞｹﾝ  </t>
  </si>
  <si>
    <t xml:space="preserve">ｱｷﾀｹﾝ  </t>
  </si>
  <si>
    <t xml:space="preserve">ﾔﾏｶﾞﾀｹﾝ  </t>
  </si>
  <si>
    <t xml:space="preserve">ﾌｸｼﾏｹﾝ  </t>
  </si>
  <si>
    <t xml:space="preserve">ｲﾊﾞﾗｷｹﾝ  </t>
  </si>
  <si>
    <t xml:space="preserve">ﾄﾁｷﾞｹﾝ  </t>
  </si>
  <si>
    <t xml:space="preserve">ｸﾞﾝﾏｹﾝ  </t>
  </si>
  <si>
    <t xml:space="preserve">ｻｲﾀﾏｹﾝ  </t>
  </si>
  <si>
    <t xml:space="preserve">ﾁﾊﾞｹﾝ  </t>
  </si>
  <si>
    <t xml:space="preserve">ﾄｳｷｮｳﾄ  </t>
  </si>
  <si>
    <t xml:space="preserve">ｶﾅｶﾞﾜｹﾝ  </t>
  </si>
  <si>
    <t xml:space="preserve">ﾔﾏﾅｼｹﾝ  </t>
  </si>
  <si>
    <t xml:space="preserve">ﾅｶﾞﾉｹﾝ  </t>
  </si>
  <si>
    <t xml:space="preserve">ﾆｲｶﾞﾀｹﾝ  </t>
  </si>
  <si>
    <t xml:space="preserve">ｼｽﾞｵｶｹﾝ  </t>
  </si>
  <si>
    <t xml:space="preserve">ｱｲﾁｹﾝ  </t>
  </si>
  <si>
    <t xml:space="preserve">ﾐｴｹﾝ  </t>
  </si>
  <si>
    <t xml:space="preserve">ｷﾞﾌｹﾝ  </t>
  </si>
  <si>
    <t xml:space="preserve">ﾄﾔﾏｹﾝ  </t>
  </si>
  <si>
    <t xml:space="preserve">ｲｼｶﾜｹﾝ  </t>
  </si>
  <si>
    <t xml:space="preserve">ﾌｸｲｹﾝ  </t>
  </si>
  <si>
    <t xml:space="preserve">ｼｶﾞｹﾝ  </t>
  </si>
  <si>
    <t xml:space="preserve">ｷｮｳﾄﾌ  </t>
  </si>
  <si>
    <t xml:space="preserve">ｵｵｻｶﾌ  </t>
  </si>
  <si>
    <t xml:space="preserve">ﾋｮｳｺﾞｹﾝ  </t>
  </si>
  <si>
    <t xml:space="preserve">ﾅﾗｹﾝ  </t>
  </si>
  <si>
    <t xml:space="preserve">ﾜｶﾔﾏｹﾝ  </t>
  </si>
  <si>
    <t xml:space="preserve">ｵｶﾔﾏｹﾝ  </t>
  </si>
  <si>
    <t xml:space="preserve">ﾋﾛｼﾏｹﾝ  </t>
  </si>
  <si>
    <t xml:space="preserve">ﾔﾏｸﾞﾁｹﾝ  </t>
  </si>
  <si>
    <t xml:space="preserve">ﾄｯﾄﾘｹﾝ  </t>
  </si>
  <si>
    <t xml:space="preserve">ｼﾏﾈｹﾝ  </t>
  </si>
  <si>
    <t xml:space="preserve">ﾄｸｼﾏｹﾝ  </t>
  </si>
  <si>
    <t xml:space="preserve">ｶｶﾞﾜｹﾝ  </t>
  </si>
  <si>
    <t xml:space="preserve">ｴﾋﾒｹﾝ  </t>
  </si>
  <si>
    <t xml:space="preserve">ｺｳﾁｹﾝ  </t>
  </si>
  <si>
    <t xml:space="preserve">ﾌｸｵｶｹﾝ  </t>
  </si>
  <si>
    <t xml:space="preserve">ｻｶﾞｹﾝ  </t>
  </si>
  <si>
    <t xml:space="preserve">ﾅｶﾞｻｷｹﾝ  </t>
  </si>
  <si>
    <t xml:space="preserve">ｸﾏﾓﾄｹﾝ  </t>
  </si>
  <si>
    <t>ｵｵｲﾀｹﾝ</t>
  </si>
  <si>
    <t xml:space="preserve">ﾐﾔｻﾞｷｹﾝ  </t>
  </si>
  <si>
    <t xml:space="preserve">ｶｺﾞｼﾏｹﾝ  </t>
  </si>
  <si>
    <t>ｵｷﾅﾜｹﾝ</t>
  </si>
  <si>
    <t>㈱パロマ</t>
  </si>
  <si>
    <r>
      <t xml:space="preserve"> それぞれのシートの内容を確認後、印刷し、捺印の上、センター宛に送付してください。
※捺印については、本年度より、個人の場合は認印（</t>
    </r>
    <r>
      <rPr>
        <b/>
        <sz val="12"/>
        <color indexed="10"/>
        <rFont val="ＭＳ Ｐゴシック"/>
        <family val="3"/>
      </rPr>
      <t>但しシャチハタ不可</t>
    </r>
    <r>
      <rPr>
        <b/>
        <sz val="12"/>
        <rFont val="ＭＳ Ｐゴシック"/>
        <family val="3"/>
      </rPr>
      <t>）、法人の場合は社印を押してください。</t>
    </r>
  </si>
  <si>
    <t>㈱日立ハウステック</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</si>
</sst>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99999]####\-####;\(00\)\ ####\-####"/>
    <numFmt numFmtId="178" formatCode="0_);[Red]\(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411]ggge&quot;年&quot;m&quot;月&quot;d&quot;日&quot;;@"/>
    <numFmt numFmtId="186" formatCode="#,##0.0000;[Red]\-#,##0.0000"/>
    <numFmt numFmtId="187" formatCode="0.\&#10;000000000000000000000"/>
    <numFmt numFmtId="188" formatCode="0\&#10;.00000000000000000000\&#10;0\&#10;"/>
    <numFmt numFmtId="189" formatCode="00,000\&#10;.00000000000000000000\&#10;0\&#10;"/>
    <numFmt numFmtId="190" formatCode="#,###,###,###,###,###\&#10;.00000000000000000000\&#10;0\&#10;"/>
    <numFmt numFmtId="191" formatCode="0.E+00"/>
    <numFmt numFmtId="192" formatCode="0_ "/>
    <numFmt numFmtId="193" formatCode="[DBNum3][$-411]#,##0"/>
    <numFmt numFmtId="194" formatCode="0000"/>
    <numFmt numFmtId="195" formatCode="000"/>
    <numFmt numFmtId="196" formatCode="00"/>
    <numFmt numFmtId="197" formatCode="[&lt;=999]000;[&lt;=9999]000\-00;000\-0000"/>
    <numFmt numFmtId="198" formatCode="yyyy&quot;年&quot;m&quot;月&quot;d&quot;日&quot;;@"/>
    <numFmt numFmtId="199" formatCode="#,##0_);[Red]\(#,##0\)"/>
    <numFmt numFmtId="200" formatCode="&quot;平&quot;&quot;成&quot;General&quot;年&quot;"/>
    <numFmt numFmtId="201" formatCode="General&quot;台&quot;"/>
    <numFmt numFmtId="202" formatCode="#,##0_ "/>
    <numFmt numFmtId="203" formatCode="0#"/>
    <numFmt numFmtId="204" formatCode="0;0;"/>
    <numFmt numFmtId="205" formatCode="#0"/>
    <numFmt numFmtId="206" formatCode="[$-411]ge"/>
    <numFmt numFmtId="207" formatCode="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8"/>
      <name val="ＭＳ 明朝"/>
      <family val="1"/>
    </font>
    <font>
      <sz val="7"/>
      <name val="ＭＳ 明朝"/>
      <family val="1"/>
    </font>
    <font>
      <sz val="9"/>
      <name val="ＭＳ Ｐゴシック"/>
      <family val="3"/>
    </font>
    <font>
      <b/>
      <sz val="14"/>
      <name val="ＭＳ Ｐゴシック"/>
      <family val="3"/>
    </font>
    <font>
      <b/>
      <sz val="11"/>
      <name val="ＭＳ Ｐゴシック"/>
      <family val="3"/>
    </font>
    <font>
      <b/>
      <sz val="10"/>
      <name val="ＭＳ Ｐゴシック"/>
      <family val="3"/>
    </font>
    <font>
      <sz val="12"/>
      <name val="ＭＳ Ｐゴシック"/>
      <family val="3"/>
    </font>
    <font>
      <b/>
      <sz val="12"/>
      <name val="ＭＳ Ｐゴシック"/>
      <family val="3"/>
    </font>
    <font>
      <b/>
      <sz val="9"/>
      <name val="ＭＳ Ｐゴシック"/>
      <family val="3"/>
    </font>
    <font>
      <sz val="9"/>
      <name val="ＭＳ 明朝"/>
      <family val="1"/>
    </font>
    <font>
      <b/>
      <sz val="8"/>
      <name val="ＭＳ Ｐゴシック"/>
      <family val="3"/>
    </font>
    <font>
      <sz val="14"/>
      <name val="ＭＳ Ｐゴシック"/>
      <family val="3"/>
    </font>
    <font>
      <b/>
      <sz val="10.5"/>
      <name val="ＭＳ Ｐゴシック"/>
      <family val="3"/>
    </font>
    <font>
      <sz val="10.5"/>
      <name val="ＭＳ Ｐゴシック"/>
      <family val="3"/>
    </font>
    <font>
      <sz val="7"/>
      <color indexed="10"/>
      <name val="ＭＳ 明朝"/>
      <family val="1"/>
    </font>
    <font>
      <b/>
      <sz val="11"/>
      <color indexed="10"/>
      <name val="ＭＳ Ｐゴシック"/>
      <family val="3"/>
    </font>
    <font>
      <sz val="7"/>
      <name val="ＭＳ Ｐゴシック"/>
      <family val="3"/>
    </font>
    <font>
      <sz val="12"/>
      <name val="ＭＳ ゴシック"/>
      <family val="3"/>
    </font>
    <font>
      <b/>
      <sz val="14"/>
      <color indexed="10"/>
      <name val="ＭＳ Ｐゴシック"/>
      <family val="3"/>
    </font>
    <font>
      <b/>
      <sz val="14"/>
      <color indexed="9"/>
      <name val="ＭＳ Ｐゴシック"/>
      <family val="3"/>
    </font>
    <font>
      <sz val="9"/>
      <name val="MS UI Gothic"/>
      <family val="3"/>
    </font>
    <font>
      <b/>
      <sz val="13"/>
      <color indexed="9"/>
      <name val="ＭＳ Ｐゴシック"/>
      <family val="3"/>
    </font>
    <font>
      <b/>
      <sz val="11"/>
      <color indexed="12"/>
      <name val="ＭＳ Ｐゴシック"/>
      <family val="3"/>
    </font>
    <font>
      <b/>
      <sz val="10"/>
      <color indexed="10"/>
      <name val="ＭＳ Ｐゴシック"/>
      <family val="3"/>
    </font>
    <font>
      <b/>
      <sz val="10"/>
      <color indexed="12"/>
      <name val="ＭＳ Ｐゴシック"/>
      <family val="3"/>
    </font>
    <font>
      <b/>
      <u val="double"/>
      <sz val="11"/>
      <name val="ＭＳ Ｐゴシック"/>
      <family val="3"/>
    </font>
    <font>
      <b/>
      <u val="double"/>
      <sz val="10"/>
      <name val="ＭＳ Ｐゴシック"/>
      <family val="3"/>
    </font>
    <font>
      <sz val="10"/>
      <color indexed="22"/>
      <name val="ＭＳ Ｐゴシック"/>
      <family val="3"/>
    </font>
    <font>
      <b/>
      <sz val="10"/>
      <color indexed="8"/>
      <name val="ＭＳ Ｐゴシック"/>
      <family val="3"/>
    </font>
    <font>
      <b/>
      <sz val="11"/>
      <color indexed="9"/>
      <name val="ＭＳ Ｐゴシック"/>
      <family val="3"/>
    </font>
    <font>
      <sz val="11"/>
      <color indexed="22"/>
      <name val="ＭＳ Ｐゴシック"/>
      <family val="3"/>
    </font>
    <font>
      <sz val="9.5"/>
      <name val="ＭＳ Ｐゴシック"/>
      <family val="3"/>
    </font>
    <font>
      <b/>
      <sz val="8"/>
      <color indexed="10"/>
      <name val="ＭＳ Ｐゴシック"/>
      <family val="3"/>
    </font>
    <font>
      <b/>
      <sz val="12"/>
      <color indexed="12"/>
      <name val="ＭＳ Ｐゴシック"/>
      <family val="3"/>
    </font>
    <font>
      <b/>
      <sz val="12"/>
      <color indexed="10"/>
      <name val="ＭＳ Ｐゴシック"/>
      <family val="3"/>
    </font>
  </fonts>
  <fills count="9">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s>
  <borders count="193">
    <border>
      <left/>
      <right/>
      <top/>
      <bottom/>
      <diagonal/>
    </border>
    <border>
      <left>
        <color indexed="63"/>
      </left>
      <right>
        <color indexed="63"/>
      </right>
      <top style="thin"/>
      <bottom style="thin"/>
    </border>
    <border>
      <left style="thin"/>
      <right>
        <color indexed="63"/>
      </right>
      <top style="thin"/>
      <bottom style="thin"/>
    </border>
    <border>
      <left style="dashed"/>
      <right style="dotted"/>
      <top style="thin"/>
      <bottom style="thin"/>
    </border>
    <border>
      <left style="dashed"/>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thin"/>
    </border>
    <border>
      <left style="thin"/>
      <right>
        <color indexed="63"/>
      </right>
      <top style="dashed"/>
      <bottom style="thin"/>
    </border>
    <border>
      <left style="dotted"/>
      <right style="dotted"/>
      <top style="thin"/>
      <bottom>
        <color indexed="63"/>
      </bottom>
    </border>
    <border>
      <left style="dotted"/>
      <right style="thin"/>
      <top style="thin"/>
      <bottom>
        <color indexed="63"/>
      </bottom>
    </border>
    <border>
      <left style="dotted"/>
      <right>
        <color indexed="63"/>
      </right>
      <top style="thin"/>
      <bottom>
        <color indexed="63"/>
      </bottom>
    </border>
    <border>
      <left>
        <color indexed="63"/>
      </left>
      <right>
        <color indexed="63"/>
      </right>
      <top style="thin"/>
      <bottom style="dotted"/>
    </border>
    <border>
      <left style="thin"/>
      <right>
        <color indexed="63"/>
      </right>
      <top style="thin"/>
      <bottom style="dotted"/>
    </border>
    <border>
      <left>
        <color indexed="63"/>
      </left>
      <right style="double">
        <color indexed="10"/>
      </right>
      <top style="double">
        <color indexed="10"/>
      </top>
      <bottom style="double">
        <color indexed="10"/>
      </bottom>
    </border>
    <border>
      <left>
        <color indexed="63"/>
      </left>
      <right style="thick"/>
      <top style="thin"/>
      <bottom style="dotted"/>
    </border>
    <border>
      <left>
        <color indexed="63"/>
      </left>
      <right style="thick"/>
      <top style="dotted"/>
      <bottom style="thin"/>
    </border>
    <border>
      <left style="thin"/>
      <right>
        <color indexed="63"/>
      </right>
      <top style="thin"/>
      <bottom style="dashed"/>
    </border>
    <border>
      <left>
        <color indexed="63"/>
      </left>
      <right>
        <color indexed="63"/>
      </right>
      <top style="thin"/>
      <bottom style="dashed"/>
    </border>
    <border>
      <left>
        <color indexed="63"/>
      </left>
      <right>
        <color indexed="63"/>
      </right>
      <top style="thick"/>
      <bottom style="thick"/>
    </border>
    <border>
      <left>
        <color indexed="63"/>
      </left>
      <right>
        <color indexed="63"/>
      </right>
      <top style="dotted"/>
      <bottom style="thin"/>
    </border>
    <border>
      <left>
        <color indexed="63"/>
      </left>
      <right style="thick"/>
      <top style="thin"/>
      <bottom style="dashed"/>
    </border>
    <border>
      <left>
        <color indexed="63"/>
      </left>
      <right style="thick"/>
      <top style="dashed"/>
      <bottom style="thin"/>
    </border>
    <border>
      <left>
        <color indexed="63"/>
      </left>
      <right>
        <color indexed="63"/>
      </right>
      <top>
        <color indexed="63"/>
      </top>
      <bottom style="thick"/>
    </border>
    <border>
      <left>
        <color indexed="63"/>
      </left>
      <right>
        <color indexed="63"/>
      </right>
      <top style="thick"/>
      <bottom>
        <color indexed="63"/>
      </bottom>
    </border>
    <border>
      <left style="thick"/>
      <right>
        <color indexed="63"/>
      </right>
      <top style="thick"/>
      <bottom style="hair"/>
    </border>
    <border>
      <left>
        <color indexed="63"/>
      </left>
      <right>
        <color indexed="63"/>
      </right>
      <top style="thick"/>
      <bottom style="hair"/>
    </border>
    <border>
      <left>
        <color indexed="63"/>
      </left>
      <right style="thick"/>
      <top style="thick"/>
      <bottom style="hair"/>
    </border>
    <border>
      <left style="thick"/>
      <right>
        <color indexed="63"/>
      </right>
      <top style="hair"/>
      <bottom style="hair"/>
    </border>
    <border>
      <left>
        <color indexed="63"/>
      </left>
      <right>
        <color indexed="63"/>
      </right>
      <top style="hair"/>
      <bottom style="hair"/>
    </border>
    <border>
      <left>
        <color indexed="63"/>
      </left>
      <right style="thick"/>
      <top style="hair"/>
      <bottom style="hair"/>
    </border>
    <border>
      <left style="thick"/>
      <right>
        <color indexed="63"/>
      </right>
      <top style="hair"/>
      <bottom style="thick"/>
    </border>
    <border>
      <left>
        <color indexed="63"/>
      </left>
      <right>
        <color indexed="63"/>
      </right>
      <top style="hair"/>
      <bottom style="thick"/>
    </border>
    <border>
      <left>
        <color indexed="63"/>
      </left>
      <right style="thick"/>
      <top style="hair"/>
      <bottom style="thick"/>
    </border>
    <border>
      <left>
        <color indexed="63"/>
      </left>
      <right style="thin"/>
      <top style="thin"/>
      <bottom style="thin"/>
    </border>
    <border>
      <left>
        <color indexed="63"/>
      </left>
      <right style="thick"/>
      <top style="thick"/>
      <bottom style="thick"/>
    </border>
    <border>
      <left style="thin"/>
      <right style="thin"/>
      <top>
        <color indexed="63"/>
      </top>
      <bottom style="thin"/>
    </border>
    <border>
      <left style="thick"/>
      <right style="thick"/>
      <top style="thick"/>
      <bottom style="thick"/>
    </border>
    <border>
      <left style="thick"/>
      <right>
        <color indexed="63"/>
      </right>
      <top style="thick"/>
      <bottom style="thick"/>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thin"/>
      <bottom style="medium"/>
    </border>
    <border>
      <left style="thin"/>
      <right>
        <color indexed="63"/>
      </right>
      <top>
        <color indexed="63"/>
      </top>
      <bottom style="medium"/>
    </border>
    <border>
      <left style="dashed"/>
      <right style="dotted"/>
      <top>
        <color indexed="63"/>
      </top>
      <bottom style="medium"/>
    </border>
    <border>
      <left style="dashed"/>
      <right style="medium"/>
      <top>
        <color indexed="63"/>
      </top>
      <bottom style="medium"/>
    </border>
    <border>
      <left style="thin"/>
      <right style="dashed"/>
      <top style="thin"/>
      <bottom style="thin"/>
    </border>
    <border>
      <left style="dashed"/>
      <right style="dashed"/>
      <top style="thin"/>
      <bottom style="thin"/>
    </border>
    <border>
      <left style="thin"/>
      <right style="dashed"/>
      <top style="medium"/>
      <bottom style="thin"/>
    </border>
    <border>
      <left style="dashed"/>
      <right style="dashed"/>
      <top style="medium"/>
      <bottom style="thin"/>
    </border>
    <border>
      <left style="dashed"/>
      <right style="thin"/>
      <top style="medium"/>
      <bottom style="thin"/>
    </border>
    <border>
      <left style="thick"/>
      <right>
        <color indexed="63"/>
      </right>
      <top style="double">
        <color indexed="10"/>
      </top>
      <bottom style="double">
        <color indexed="10"/>
      </bottom>
    </border>
    <border>
      <left>
        <color indexed="63"/>
      </left>
      <right>
        <color indexed="63"/>
      </right>
      <top style="double">
        <color indexed="10"/>
      </top>
      <bottom style="double">
        <color indexed="10"/>
      </bottom>
    </border>
    <border>
      <left style="thin">
        <color indexed="51"/>
      </left>
      <right>
        <color indexed="63"/>
      </right>
      <top>
        <color indexed="63"/>
      </top>
      <bottom>
        <color indexed="63"/>
      </bottom>
    </border>
    <border>
      <left style="medium"/>
      <right>
        <color indexed="63"/>
      </right>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right>
        <color indexed="63"/>
      </right>
      <top style="thick"/>
      <bottom style="dashed"/>
    </border>
    <border>
      <left>
        <color indexed="63"/>
      </left>
      <right>
        <color indexed="63"/>
      </right>
      <top style="thick"/>
      <bottom style="dashed"/>
    </border>
    <border>
      <left>
        <color indexed="63"/>
      </left>
      <right style="thick"/>
      <top style="thick"/>
      <bottom style="dashed"/>
    </border>
    <border>
      <left style="thick"/>
      <right>
        <color indexed="63"/>
      </right>
      <top style="dashed"/>
      <bottom style="thick"/>
    </border>
    <border>
      <left>
        <color indexed="63"/>
      </left>
      <right>
        <color indexed="63"/>
      </right>
      <top style="dashed"/>
      <bottom style="thick"/>
    </border>
    <border>
      <left>
        <color indexed="63"/>
      </left>
      <right style="thick"/>
      <top style="dashed"/>
      <bottom style="thick"/>
    </border>
    <border diagonalUp="1">
      <left style="thick"/>
      <right>
        <color indexed="63"/>
      </right>
      <top style="thick"/>
      <bottom>
        <color indexed="63"/>
      </bottom>
      <diagonal style="thin"/>
    </border>
    <border diagonalUp="1">
      <left>
        <color indexed="63"/>
      </left>
      <right>
        <color indexed="63"/>
      </right>
      <top style="thick"/>
      <bottom>
        <color indexed="63"/>
      </bottom>
      <diagonal style="thin"/>
    </border>
    <border diagonalUp="1">
      <left>
        <color indexed="63"/>
      </left>
      <right style="thin"/>
      <top style="thick"/>
      <bottom>
        <color indexed="63"/>
      </bottom>
      <diagonal style="thin"/>
    </border>
    <border diagonalUp="1">
      <left style="thick"/>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color indexed="63"/>
      </top>
      <bottom style="dashed"/>
    </border>
    <border>
      <left>
        <color indexed="63"/>
      </left>
      <right>
        <color indexed="63"/>
      </right>
      <top>
        <color indexed="63"/>
      </top>
      <bottom style="dashed"/>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bottom style="dotted"/>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dotted"/>
    </border>
    <border>
      <left>
        <color indexed="63"/>
      </left>
      <right>
        <color indexed="63"/>
      </right>
      <top style="thick"/>
      <bottom style="dotted"/>
    </border>
    <border>
      <left>
        <color indexed="63"/>
      </left>
      <right style="thick"/>
      <top style="thick"/>
      <bottom style="dotted"/>
    </border>
    <border>
      <left style="thick"/>
      <right style="thick"/>
      <top style="thin"/>
      <bottom>
        <color indexed="63"/>
      </bottom>
    </border>
    <border>
      <left style="thick"/>
      <right style="thick"/>
      <top>
        <color indexed="63"/>
      </top>
      <bottom style="thick"/>
    </border>
    <border>
      <left style="thick"/>
      <right>
        <color indexed="63"/>
      </right>
      <top style="dotted"/>
      <bottom style="thick"/>
    </border>
    <border>
      <left>
        <color indexed="63"/>
      </left>
      <right>
        <color indexed="63"/>
      </right>
      <top style="dotted"/>
      <bottom style="thick"/>
    </border>
    <border>
      <left>
        <color indexed="63"/>
      </left>
      <right style="thick"/>
      <top style="dotted"/>
      <bottom style="thick"/>
    </border>
    <border diagonalUp="1">
      <left style="thick"/>
      <right>
        <color indexed="63"/>
      </right>
      <top>
        <color indexed="63"/>
      </top>
      <bottom>
        <color indexed="63"/>
      </bottom>
      <diagonal style="thin"/>
    </border>
    <border diagonalUp="1">
      <left>
        <color indexed="63"/>
      </left>
      <right>
        <color indexed="63"/>
      </right>
      <top style="thin"/>
      <bottom>
        <color indexed="63"/>
      </bottom>
      <diagonal style="thin"/>
    </border>
    <border diagonalUp="1">
      <left style="thick"/>
      <right>
        <color indexed="63"/>
      </right>
      <top>
        <color indexed="63"/>
      </top>
      <bottom style="thick"/>
      <diagonal style="thin"/>
    </border>
    <border diagonalUp="1">
      <left>
        <color indexed="63"/>
      </left>
      <right>
        <color indexed="63"/>
      </right>
      <top>
        <color indexed="63"/>
      </top>
      <bottom style="thick"/>
      <diagonal style="thin"/>
    </border>
    <border diagonalUp="1">
      <left>
        <color indexed="63"/>
      </left>
      <right style="thin"/>
      <top>
        <color indexed="63"/>
      </top>
      <bottom style="thick"/>
      <diagonal style="thin"/>
    </border>
    <border>
      <left>
        <color indexed="63"/>
      </left>
      <right style="thick"/>
      <top style="thin"/>
      <bottom style="thin"/>
    </border>
    <border>
      <left style="thick"/>
      <right>
        <color indexed="63"/>
      </right>
      <top>
        <color indexed="63"/>
      </top>
      <bottom style="thin"/>
    </border>
    <border>
      <left>
        <color indexed="63"/>
      </left>
      <right style="thick"/>
      <top>
        <color indexed="63"/>
      </top>
      <bottom style="thin"/>
    </border>
    <border>
      <left style="thick"/>
      <right>
        <color indexed="63"/>
      </right>
      <top style="thick"/>
      <bottom>
        <color indexed="63"/>
      </bottom>
    </border>
    <border>
      <left>
        <color indexed="63"/>
      </left>
      <right style="thick"/>
      <top style="thick"/>
      <bottom>
        <color indexed="63"/>
      </bottom>
    </border>
    <border>
      <left style="thin"/>
      <right>
        <color indexed="63"/>
      </right>
      <top style="thick"/>
      <bottom style="thin"/>
    </border>
    <border diagonalUp="1">
      <left style="thick"/>
      <right>
        <color indexed="63"/>
      </right>
      <top style="thick"/>
      <bottom style="thick"/>
      <diagonal style="thin"/>
    </border>
    <border diagonalUp="1">
      <left>
        <color indexed="63"/>
      </left>
      <right>
        <color indexed="63"/>
      </right>
      <top style="thick"/>
      <bottom style="thick"/>
      <diagonal style="thin"/>
    </border>
    <border diagonalUp="1">
      <left>
        <color indexed="63"/>
      </left>
      <right style="thin"/>
      <top style="thick"/>
      <bottom style="thick"/>
      <diagonal style="thin"/>
    </border>
    <border>
      <left style="thin"/>
      <right>
        <color indexed="63"/>
      </right>
      <top>
        <color indexed="63"/>
      </top>
      <bottom style="dashed"/>
    </border>
    <border>
      <left>
        <color indexed="63"/>
      </left>
      <right style="thick"/>
      <top>
        <color indexed="63"/>
      </top>
      <bottom style="dashed"/>
    </border>
    <border>
      <left style="thick">
        <color indexed="10"/>
      </left>
      <right>
        <color indexed="63"/>
      </right>
      <top>
        <color indexed="63"/>
      </top>
      <bottom style="thick">
        <color indexed="10"/>
      </bottom>
    </border>
    <border>
      <left style="thick"/>
      <right>
        <color indexed="63"/>
      </right>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ck"/>
      <top style="thin"/>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51"/>
      </left>
      <right>
        <color indexed="63"/>
      </right>
      <top style="thin">
        <color indexed="51"/>
      </top>
      <bottom style="thin">
        <color indexed="51"/>
      </bottom>
    </border>
    <border>
      <left>
        <color indexed="63"/>
      </left>
      <right>
        <color indexed="63"/>
      </right>
      <top style="thin">
        <color indexed="51"/>
      </top>
      <bottom style="thin">
        <color indexed="51"/>
      </bottom>
    </border>
    <border>
      <left>
        <color indexed="63"/>
      </left>
      <right style="thin">
        <color indexed="51"/>
      </right>
      <top style="thin">
        <color indexed="51"/>
      </top>
      <bottom style="thin">
        <color indexed="51"/>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thin"/>
      <right style="thin"/>
      <top style="medium"/>
      <bottom>
        <color indexed="63"/>
      </bottom>
    </border>
    <border>
      <left>
        <color indexed="63"/>
      </left>
      <right style="thin"/>
      <top style="dotted"/>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style="medium"/>
      <top style="dotted"/>
      <bottom style="thin"/>
    </border>
    <border>
      <left>
        <color indexed="63"/>
      </left>
      <right style="medium"/>
      <top style="medium"/>
      <bottom style="dotted"/>
    </border>
    <border>
      <left>
        <color indexed="63"/>
      </left>
      <right style="medium"/>
      <top style="thin"/>
      <bottom style="dotted"/>
    </border>
    <border>
      <left style="dashed"/>
      <right>
        <color indexed="63"/>
      </right>
      <top style="medium"/>
      <bottom style="thin"/>
    </border>
    <border>
      <left>
        <color indexed="63"/>
      </left>
      <right style="dashed"/>
      <top style="medium"/>
      <bottom style="thin"/>
    </border>
    <border>
      <left>
        <color indexed="63"/>
      </left>
      <right style="medium"/>
      <top style="thin"/>
      <bottom style="thin"/>
    </border>
    <border>
      <left>
        <color indexed="63"/>
      </left>
      <right style="thin"/>
      <top style="thin"/>
      <bottom style="dotted"/>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dashed"/>
    </border>
    <border>
      <left style="dashed"/>
      <right>
        <color indexed="63"/>
      </right>
      <top style="thin"/>
      <bottom style="thin"/>
    </border>
    <border>
      <left>
        <color indexed="63"/>
      </left>
      <right style="dashed"/>
      <top style="thin"/>
      <bottom style="thin"/>
    </border>
    <border>
      <left>
        <color indexed="63"/>
      </left>
      <right style="medium"/>
      <top>
        <color indexed="63"/>
      </top>
      <bottom style="thin"/>
    </border>
    <border>
      <left>
        <color indexed="63"/>
      </left>
      <right style="medium"/>
      <top style="thin"/>
      <bottom style="medium"/>
    </border>
    <border>
      <left style="medium"/>
      <right style="thin"/>
      <top style="medium"/>
      <bottom>
        <color indexed="63"/>
      </bottom>
    </border>
    <border>
      <left style="medium"/>
      <right style="thin"/>
      <top>
        <color indexed="63"/>
      </top>
      <bottom style="thin"/>
    </border>
    <border>
      <left>
        <color indexed="63"/>
      </left>
      <right style="thin"/>
      <top style="medium"/>
      <bottom style="dotted"/>
    </border>
    <border>
      <left style="thin"/>
      <right style="dotted"/>
      <top style="thin"/>
      <bottom>
        <color indexed="63"/>
      </bottom>
    </border>
    <border>
      <left style="thin"/>
      <right style="dotted"/>
      <top>
        <color indexed="63"/>
      </top>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style="thin"/>
      <top style="thin"/>
      <bottom>
        <color indexed="63"/>
      </bottom>
    </border>
    <border>
      <left style="dotted"/>
      <right style="dotted"/>
      <top>
        <color indexed="63"/>
      </top>
      <bottom style="thin"/>
    </border>
    <border>
      <left style="medium"/>
      <right>
        <color indexed="63"/>
      </right>
      <top style="thin"/>
      <bottom style="medium"/>
    </border>
    <border>
      <left>
        <color indexed="63"/>
      </left>
      <right>
        <color indexed="63"/>
      </right>
      <top style="dashed"/>
      <bottom style="thin"/>
    </border>
    <border>
      <left>
        <color indexed="63"/>
      </left>
      <right style="thin"/>
      <top style="dashed"/>
      <bottom style="thin"/>
    </border>
    <border>
      <left style="dotted"/>
      <right style="thin"/>
      <top>
        <color indexed="63"/>
      </top>
      <bottom style="thin"/>
    </border>
    <border>
      <left style="medium"/>
      <right>
        <color indexed="63"/>
      </right>
      <top style="medium"/>
      <bottom style="dotted"/>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dotted"/>
      <bottom>
        <color indexed="63"/>
      </bottom>
    </border>
    <border>
      <left>
        <color indexed="63"/>
      </left>
      <right style="thin"/>
      <top style="dotted"/>
      <bottom>
        <color indexed="63"/>
      </bottom>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color indexed="63"/>
      </top>
      <bottom>
        <color indexed="63"/>
      </bottom>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704">
    <xf numFmtId="0" fontId="0" fillId="0" borderId="0" xfId="0" applyAlignment="1">
      <alignment vertical="center"/>
    </xf>
    <xf numFmtId="0" fontId="8"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horizontal="left" vertical="center" wrapText="1"/>
      <protection/>
    </xf>
    <xf numFmtId="0" fontId="8" fillId="0" borderId="1" xfId="0" applyFont="1" applyBorder="1" applyAlignment="1" applyProtection="1">
      <alignment horizontal="center" vertical="center"/>
      <protection/>
    </xf>
    <xf numFmtId="0" fontId="12" fillId="0" borderId="0" xfId="0" applyFont="1" applyAlignment="1" applyProtection="1">
      <alignment vertical="center"/>
      <protection/>
    </xf>
    <xf numFmtId="0" fontId="5" fillId="0" borderId="0" xfId="0" applyFont="1" applyAlignment="1" applyProtection="1">
      <alignment vertical="center"/>
      <protection/>
    </xf>
    <xf numFmtId="0" fontId="8" fillId="0" borderId="0" xfId="0" applyFont="1" applyAlignment="1" applyProtection="1">
      <alignment vertical="center"/>
      <protection/>
    </xf>
    <xf numFmtId="0" fontId="10" fillId="0" borderId="0" xfId="0" applyFont="1" applyAlignment="1" applyProtection="1">
      <alignment vertical="center"/>
      <protection/>
    </xf>
    <xf numFmtId="0" fontId="4"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vertical="center" wrapText="1"/>
      <protection/>
    </xf>
    <xf numFmtId="0" fontId="12" fillId="0" borderId="2"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2" fillId="0" borderId="3" xfId="0" applyFont="1" applyBorder="1" applyAlignment="1" applyProtection="1">
      <alignment horizontal="center" vertical="center"/>
      <protection/>
    </xf>
    <xf numFmtId="0" fontId="12" fillId="0" borderId="4"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5" fillId="0" borderId="2"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10" fillId="0" borderId="0" xfId="0" applyFont="1" applyAlignment="1" applyProtection="1">
      <alignment horizontal="center" vertical="center"/>
      <protection/>
    </xf>
    <xf numFmtId="0" fontId="4"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left" vertical="center"/>
      <protection/>
    </xf>
    <xf numFmtId="0" fontId="8" fillId="0" borderId="0" xfId="0" applyFont="1" applyBorder="1" applyAlignment="1" applyProtection="1">
      <alignment vertical="center"/>
      <protection/>
    </xf>
    <xf numFmtId="0" fontId="8" fillId="0" borderId="5" xfId="0" applyFont="1" applyFill="1" applyBorder="1" applyAlignment="1" applyProtection="1">
      <alignment vertical="center"/>
      <protection/>
    </xf>
    <xf numFmtId="0" fontId="8" fillId="0" borderId="6" xfId="0" applyFont="1" applyFill="1" applyBorder="1" applyAlignment="1" applyProtection="1">
      <alignment vertical="center"/>
      <protection/>
    </xf>
    <xf numFmtId="0" fontId="8" fillId="0" borderId="7" xfId="0" applyFont="1" applyFill="1" applyBorder="1" applyAlignment="1" applyProtection="1">
      <alignment vertical="center"/>
      <protection/>
    </xf>
    <xf numFmtId="0" fontId="8" fillId="0" borderId="5" xfId="0" applyFont="1" applyFill="1" applyBorder="1" applyAlignment="1" applyProtection="1">
      <alignment vertical="center"/>
      <protection/>
    </xf>
    <xf numFmtId="0" fontId="0" fillId="0" borderId="0" xfId="0" applyFont="1" applyBorder="1" applyAlignment="1" applyProtection="1">
      <alignment vertical="center"/>
      <protection/>
    </xf>
    <xf numFmtId="179" fontId="4" fillId="0" borderId="0" xfId="0" applyNumberFormat="1" applyFont="1" applyFill="1" applyBorder="1" applyAlignment="1" applyProtection="1">
      <alignment horizontal="left" vertical="center"/>
      <protection/>
    </xf>
    <xf numFmtId="0" fontId="4" fillId="0" borderId="8" xfId="0" applyFont="1" applyFill="1" applyBorder="1" applyAlignment="1" applyProtection="1">
      <alignment vertical="center"/>
      <protection/>
    </xf>
    <xf numFmtId="0" fontId="4" fillId="0" borderId="9" xfId="0" applyFont="1" applyFill="1" applyBorder="1" applyAlignment="1" applyProtection="1">
      <alignment vertical="center"/>
      <protection/>
    </xf>
    <xf numFmtId="0" fontId="4" fillId="0" borderId="0" xfId="0" applyFont="1" applyFill="1" applyBorder="1" applyAlignment="1" applyProtection="1">
      <alignment vertical="center"/>
      <protection/>
    </xf>
    <xf numFmtId="38" fontId="10" fillId="0" borderId="0" xfId="17" applyFont="1" applyFill="1" applyBorder="1" applyAlignment="1" applyProtection="1">
      <alignment wrapText="1"/>
      <protection/>
    </xf>
    <xf numFmtId="38" fontId="10" fillId="0" borderId="9" xfId="17" applyFont="1" applyFill="1" applyBorder="1" applyAlignment="1" applyProtection="1">
      <alignment wrapText="1"/>
      <protection/>
    </xf>
    <xf numFmtId="49" fontId="11" fillId="0" borderId="0" xfId="0" applyNumberFormat="1" applyFont="1" applyFill="1" applyBorder="1" applyAlignment="1" applyProtection="1">
      <alignment horizontal="left" vertical="center"/>
      <protection/>
    </xf>
    <xf numFmtId="0" fontId="4" fillId="0" borderId="10" xfId="0" applyFont="1" applyFill="1" applyBorder="1" applyAlignment="1" applyProtection="1">
      <alignment vertical="center"/>
      <protection/>
    </xf>
    <xf numFmtId="179" fontId="4" fillId="0" borderId="0" xfId="0" applyNumberFormat="1" applyFont="1" applyBorder="1" applyAlignment="1" applyProtection="1">
      <alignment horizontal="left" vertical="center"/>
      <protection/>
    </xf>
    <xf numFmtId="0" fontId="4" fillId="0" borderId="9" xfId="0" applyFont="1" applyFill="1" applyBorder="1" applyAlignment="1" applyProtection="1">
      <alignment vertical="center"/>
      <protection/>
    </xf>
    <xf numFmtId="0" fontId="4" fillId="0" borderId="0" xfId="0" applyFont="1" applyFill="1" applyBorder="1" applyAlignment="1" applyProtection="1">
      <alignment vertical="center"/>
      <protection/>
    </xf>
    <xf numFmtId="38" fontId="16" fillId="0" borderId="0" xfId="17" applyFont="1" applyFill="1" applyBorder="1" applyAlignment="1" applyProtection="1">
      <alignment horizontal="right" vertical="center"/>
      <protection/>
    </xf>
    <xf numFmtId="38" fontId="16" fillId="0" borderId="9" xfId="17" applyFont="1" applyFill="1" applyBorder="1" applyAlignment="1" applyProtection="1">
      <alignment horizontal="right" vertical="center"/>
      <protection/>
    </xf>
    <xf numFmtId="0" fontId="4" fillId="0" borderId="6" xfId="0" applyFont="1" applyFill="1" applyBorder="1" applyAlignment="1" applyProtection="1">
      <alignment vertical="center"/>
      <protection/>
    </xf>
    <xf numFmtId="0" fontId="4" fillId="0" borderId="8" xfId="0" applyFont="1" applyFill="1" applyBorder="1" applyAlignment="1" applyProtection="1">
      <alignment vertical="center"/>
      <protection/>
    </xf>
    <xf numFmtId="0" fontId="4" fillId="0" borderId="0" xfId="0" applyFont="1" applyBorder="1" applyAlignment="1" applyProtection="1">
      <alignment vertical="center"/>
      <protection/>
    </xf>
    <xf numFmtId="38" fontId="14" fillId="0" borderId="6" xfId="17" applyFont="1" applyFill="1" applyBorder="1" applyAlignment="1" applyProtection="1">
      <alignment horizontal="right" vertical="center"/>
      <protection/>
    </xf>
    <xf numFmtId="38" fontId="8" fillId="0" borderId="5" xfId="17" applyFont="1" applyFill="1" applyBorder="1" applyAlignment="1" applyProtection="1">
      <alignment horizontal="lef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38" fontId="16" fillId="0" borderId="12" xfId="17" applyFont="1" applyFill="1" applyBorder="1" applyAlignment="1" applyProtection="1">
      <alignment horizontal="right" vertical="center"/>
      <protection/>
    </xf>
    <xf numFmtId="38" fontId="16" fillId="0" borderId="11" xfId="17" applyFont="1" applyFill="1" applyBorder="1" applyAlignment="1" applyProtection="1">
      <alignment horizontal="right" vertical="center"/>
      <protection/>
    </xf>
    <xf numFmtId="0" fontId="4" fillId="0" borderId="13" xfId="0" applyFont="1" applyFill="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0" fontId="4" fillId="0" borderId="0" xfId="0" applyFont="1" applyFill="1" applyBorder="1" applyAlignment="1" applyProtection="1">
      <alignment horizontal="left" vertical="center" shrinkToFit="1"/>
      <protection/>
    </xf>
    <xf numFmtId="38" fontId="4" fillId="0" borderId="9" xfId="17" applyFont="1" applyFill="1" applyBorder="1" applyAlignment="1" applyProtection="1">
      <alignment vertical="center"/>
      <protection/>
    </xf>
    <xf numFmtId="38" fontId="5" fillId="0" borderId="0" xfId="17" applyFont="1" applyFill="1" applyBorder="1" applyAlignment="1" applyProtection="1">
      <alignment vertical="center"/>
      <protection/>
    </xf>
    <xf numFmtId="38" fontId="4" fillId="0" borderId="0" xfId="17" applyFont="1" applyFill="1" applyBorder="1" applyAlignment="1" applyProtection="1">
      <alignment vertical="center"/>
      <protection/>
    </xf>
    <xf numFmtId="38" fontId="4" fillId="0" borderId="0" xfId="17"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4" fillId="0" borderId="13" xfId="0" applyFont="1" applyFill="1" applyBorder="1" applyAlignment="1" applyProtection="1">
      <alignment vertical="center"/>
      <protection/>
    </xf>
    <xf numFmtId="179" fontId="5" fillId="0" borderId="0" xfId="0" applyNumberFormat="1" applyFont="1" applyBorder="1" applyAlignment="1" applyProtection="1">
      <alignment horizontal="left" vertical="center"/>
      <protection/>
    </xf>
    <xf numFmtId="179" fontId="0" fillId="0" borderId="0" xfId="0" applyNumberFormat="1" applyFont="1" applyBorder="1" applyAlignment="1" applyProtection="1">
      <alignment horizontal="left" vertical="center"/>
      <protection/>
    </xf>
    <xf numFmtId="0" fontId="4" fillId="0" borderId="0" xfId="0" applyFont="1" applyAlignment="1" applyProtection="1">
      <alignment horizontal="left" vertical="center"/>
      <protection/>
    </xf>
    <xf numFmtId="0" fontId="5" fillId="0" borderId="0" xfId="0" applyFont="1" applyBorder="1" applyAlignment="1" applyProtection="1">
      <alignment vertical="center"/>
      <protection/>
    </xf>
    <xf numFmtId="0" fontId="19" fillId="0" borderId="0" xfId="0" applyFont="1" applyBorder="1" applyAlignment="1" applyProtection="1">
      <alignment vertical="center"/>
      <protection/>
    </xf>
    <xf numFmtId="0" fontId="18" fillId="0" borderId="0" xfId="0" applyFont="1" applyAlignment="1" applyProtection="1">
      <alignment vertical="center"/>
      <protection/>
    </xf>
    <xf numFmtId="0" fontId="18" fillId="0" borderId="0" xfId="0" applyFont="1" applyAlignment="1" applyProtection="1">
      <alignment horizontal="center" vertical="center"/>
      <protection/>
    </xf>
    <xf numFmtId="0" fontId="19" fillId="0" borderId="0" xfId="0" applyFont="1" applyBorder="1" applyAlignment="1" applyProtection="1">
      <alignment vertical="center"/>
      <protection/>
    </xf>
    <xf numFmtId="0" fontId="19" fillId="0" borderId="0" xfId="0" applyFont="1" applyAlignment="1" applyProtection="1">
      <alignment vertical="center"/>
      <protection/>
    </xf>
    <xf numFmtId="0" fontId="11" fillId="0" borderId="0" xfId="0" applyFont="1" applyAlignment="1" applyProtection="1">
      <alignment vertical="center"/>
      <protection/>
    </xf>
    <xf numFmtId="0" fontId="1" fillId="0" borderId="0" xfId="0" applyFont="1" applyBorder="1" applyAlignment="1" applyProtection="1">
      <alignment vertical="center"/>
      <protection/>
    </xf>
    <xf numFmtId="0" fontId="5" fillId="0" borderId="0" xfId="0" applyFont="1" applyBorder="1" applyAlignment="1" applyProtection="1">
      <alignment vertical="center" wrapText="1"/>
      <protection/>
    </xf>
    <xf numFmtId="0" fontId="0" fillId="0" borderId="0" xfId="0" applyFont="1" applyBorder="1" applyAlignment="1" applyProtection="1">
      <alignment/>
      <protection/>
    </xf>
    <xf numFmtId="0" fontId="8" fillId="0" borderId="0" xfId="0" applyFont="1" applyBorder="1" applyAlignment="1" applyProtection="1">
      <alignment vertical="center" wrapText="1"/>
      <protection/>
    </xf>
    <xf numFmtId="0" fontId="4" fillId="0" borderId="0" xfId="0" applyFont="1" applyBorder="1" applyAlignment="1" applyProtection="1">
      <alignment vertical="center" wrapText="1"/>
      <protection/>
    </xf>
    <xf numFmtId="179" fontId="8" fillId="0" borderId="0"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0" fontId="12" fillId="0" borderId="6" xfId="0" applyFont="1" applyBorder="1" applyAlignment="1" applyProtection="1">
      <alignment horizontal="center" vertical="center"/>
      <protection/>
    </xf>
    <xf numFmtId="0" fontId="12" fillId="0" borderId="11" xfId="0" applyFont="1" applyBorder="1" applyAlignment="1" applyProtection="1">
      <alignment vertical="center"/>
      <protection/>
    </xf>
    <xf numFmtId="0" fontId="5" fillId="2" borderId="0" xfId="0" applyFont="1" applyFill="1" applyBorder="1" applyAlignment="1" applyProtection="1">
      <alignment horizontal="left" vertical="center" wrapText="1"/>
      <protection/>
    </xf>
    <xf numFmtId="0" fontId="5" fillId="2" borderId="0" xfId="0" applyFont="1" applyFill="1" applyAlignment="1" applyProtection="1">
      <alignment horizontal="left" vertical="center"/>
      <protection/>
    </xf>
    <xf numFmtId="0" fontId="13" fillId="2" borderId="0" xfId="0" applyFont="1" applyFill="1" applyAlignment="1" applyProtection="1">
      <alignment horizontal="left" vertical="center"/>
      <protection/>
    </xf>
    <xf numFmtId="0" fontId="5" fillId="0" borderId="1" xfId="0" applyFont="1" applyBorder="1" applyAlignment="1" applyProtection="1">
      <alignment horizontal="center"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left" vertical="center" wrapText="1"/>
      <protection/>
    </xf>
    <xf numFmtId="0" fontId="0" fillId="0" borderId="0" xfId="0" applyFont="1" applyFill="1" applyAlignment="1" applyProtection="1">
      <alignment horizontal="left"/>
      <protection/>
    </xf>
    <xf numFmtId="0" fontId="0" fillId="0" borderId="0" xfId="0" applyFont="1" applyFill="1" applyAlignment="1" applyProtection="1">
      <alignment horizontal="left"/>
      <protection/>
    </xf>
    <xf numFmtId="0" fontId="5" fillId="0" borderId="0" xfId="0" applyFont="1" applyFill="1" applyAlignment="1" applyProtection="1">
      <alignment horizontal="left" vertical="center"/>
      <protection/>
    </xf>
    <xf numFmtId="0" fontId="21" fillId="0" borderId="0" xfId="0" applyFont="1" applyFill="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5" fillId="4" borderId="14" xfId="0" applyFont="1" applyFill="1" applyBorder="1" applyAlignment="1" applyProtection="1">
      <alignment horizontal="left" vertical="center"/>
      <protection/>
    </xf>
    <xf numFmtId="0" fontId="12" fillId="0" borderId="16"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8" fillId="0" borderId="20" xfId="0" applyFont="1" applyBorder="1" applyAlignment="1" applyProtection="1">
      <alignment vertical="center"/>
      <protection/>
    </xf>
    <xf numFmtId="0" fontId="0" fillId="0" borderId="19" xfId="0" applyBorder="1" applyAlignment="1" applyProtection="1">
      <alignment vertical="center"/>
      <protection/>
    </xf>
    <xf numFmtId="0" fontId="12" fillId="0" borderId="14" xfId="0" applyFont="1" applyBorder="1" applyAlignment="1" applyProtection="1">
      <alignment vertical="center"/>
      <protection/>
    </xf>
    <xf numFmtId="0" fontId="10" fillId="2" borderId="0" xfId="0" applyFont="1" applyFill="1" applyAlignment="1" applyProtection="1">
      <alignment horizontal="left" vertical="center"/>
      <protection/>
    </xf>
    <xf numFmtId="49" fontId="0" fillId="0" borderId="0" xfId="0" applyNumberFormat="1" applyAlignment="1">
      <alignment vertical="center"/>
    </xf>
    <xf numFmtId="0" fontId="11" fillId="0" borderId="0" xfId="0" applyFont="1" applyBorder="1" applyAlignment="1" applyProtection="1">
      <alignment horizontal="left" vertical="top" wrapText="1"/>
      <protection/>
    </xf>
    <xf numFmtId="0" fontId="11" fillId="0" borderId="0" xfId="0" applyFont="1" applyBorder="1" applyAlignment="1" applyProtection="1">
      <alignment vertical="top" wrapText="1"/>
      <protection/>
    </xf>
    <xf numFmtId="0" fontId="5" fillId="0" borderId="0" xfId="0" applyFont="1" applyBorder="1" applyAlignment="1" applyProtection="1">
      <alignment horizontal="left"/>
      <protection/>
    </xf>
    <xf numFmtId="0" fontId="5" fillId="0" borderId="0" xfId="0" applyFont="1" applyAlignment="1" applyProtection="1">
      <alignment/>
      <protection/>
    </xf>
    <xf numFmtId="0" fontId="5" fillId="5" borderId="2" xfId="0" applyFont="1" applyFill="1" applyBorder="1" applyAlignment="1" applyProtection="1">
      <alignment horizontal="left" vertical="center" wrapText="1"/>
      <protection/>
    </xf>
    <xf numFmtId="0" fontId="5" fillId="6" borderId="0" xfId="0" applyFont="1" applyFill="1" applyAlignment="1" applyProtection="1">
      <alignment horizontal="left" vertical="center"/>
      <protection/>
    </xf>
    <xf numFmtId="0" fontId="29" fillId="2" borderId="0" xfId="0" applyFont="1" applyFill="1" applyBorder="1" applyAlignment="1" applyProtection="1">
      <alignment horizontal="center" vertical="center"/>
      <protection/>
    </xf>
    <xf numFmtId="0" fontId="5" fillId="2" borderId="0" xfId="0" applyFont="1" applyFill="1" applyAlignment="1" applyProtection="1">
      <alignment vertical="center" wrapText="1"/>
      <protection/>
    </xf>
    <xf numFmtId="0" fontId="11" fillId="2" borderId="0" xfId="0" applyFont="1" applyFill="1" applyAlignment="1" applyProtection="1">
      <alignment horizontal="left" vertical="center" indent="10"/>
      <protection/>
    </xf>
    <xf numFmtId="0" fontId="11" fillId="2" borderId="0" xfId="0" applyFont="1" applyFill="1" applyAlignment="1" applyProtection="1">
      <alignment horizontal="left" vertical="center"/>
      <protection/>
    </xf>
    <xf numFmtId="0" fontId="32" fillId="7" borderId="21" xfId="0" applyFont="1" applyFill="1" applyBorder="1" applyAlignment="1" applyProtection="1">
      <alignment vertical="center" wrapText="1"/>
      <protection/>
    </xf>
    <xf numFmtId="0" fontId="29" fillId="2" borderId="0" xfId="0" applyFont="1" applyFill="1" applyAlignment="1" applyProtection="1">
      <alignment horizontal="left" vertical="center"/>
      <protection/>
    </xf>
    <xf numFmtId="0" fontId="5" fillId="2" borderId="0" xfId="0" applyFont="1" applyFill="1" applyAlignment="1" applyProtection="1">
      <alignment horizontal="left"/>
      <protection/>
    </xf>
    <xf numFmtId="0" fontId="5" fillId="4" borderId="5" xfId="0" applyFont="1" applyFill="1" applyBorder="1" applyAlignment="1" applyProtection="1">
      <alignment horizontal="left" vertical="center"/>
      <protection/>
    </xf>
    <xf numFmtId="0" fontId="5" fillId="4" borderId="19" xfId="0" applyFont="1" applyFill="1" applyBorder="1" applyAlignment="1" applyProtection="1">
      <alignment horizontal="left" vertical="center"/>
      <protection/>
    </xf>
    <xf numFmtId="0" fontId="5" fillId="4" borderId="12" xfId="0" applyFont="1" applyFill="1" applyBorder="1" applyAlignment="1" applyProtection="1">
      <alignment horizontal="left" vertical="center"/>
      <protection/>
    </xf>
    <xf numFmtId="0" fontId="5" fillId="4" borderId="22" xfId="0" applyFont="1" applyFill="1" applyBorder="1" applyAlignment="1" applyProtection="1">
      <alignment horizontal="left" vertical="center"/>
      <protection/>
    </xf>
    <xf numFmtId="0" fontId="5" fillId="4" borderId="23" xfId="0" applyFont="1" applyFill="1" applyBorder="1" applyAlignment="1" applyProtection="1">
      <alignment horizontal="left" vertical="center"/>
      <protection/>
    </xf>
    <xf numFmtId="0" fontId="5" fillId="4" borderId="24" xfId="0" applyFont="1" applyFill="1" applyBorder="1" applyAlignment="1" applyProtection="1">
      <alignment horizontal="left" vertical="center"/>
      <protection/>
    </xf>
    <xf numFmtId="0" fontId="5" fillId="4" borderId="25" xfId="0" applyFont="1" applyFill="1" applyBorder="1" applyAlignment="1" applyProtection="1">
      <alignment horizontal="left" vertical="center"/>
      <protection/>
    </xf>
    <xf numFmtId="0" fontId="5" fillId="0" borderId="26" xfId="0" applyFont="1" applyBorder="1" applyAlignment="1" applyProtection="1">
      <alignment horizontal="center" vertical="center"/>
      <protection/>
    </xf>
    <xf numFmtId="0" fontId="5" fillId="4" borderId="25" xfId="0" applyFont="1" applyFill="1" applyBorder="1" applyAlignment="1" applyProtection="1">
      <alignment horizontal="left" vertical="center" wrapText="1"/>
      <protection/>
    </xf>
    <xf numFmtId="0" fontId="11" fillId="2" borderId="0" xfId="0" applyFont="1" applyFill="1" applyBorder="1" applyAlignment="1" applyProtection="1">
      <alignment horizontal="left" wrapText="1"/>
      <protection/>
    </xf>
    <xf numFmtId="0" fontId="5" fillId="3" borderId="5" xfId="0" applyFont="1" applyFill="1" applyBorder="1" applyAlignment="1" applyProtection="1">
      <alignment horizontal="left" vertical="center"/>
      <protection/>
    </xf>
    <xf numFmtId="0" fontId="5" fillId="3" borderId="6" xfId="0" applyFont="1" applyFill="1" applyBorder="1" applyAlignment="1" applyProtection="1">
      <alignment horizontal="left" vertical="center"/>
      <protection/>
    </xf>
    <xf numFmtId="0" fontId="5" fillId="3" borderId="27" xfId="0" applyFont="1" applyFill="1" applyBorder="1" applyAlignment="1" applyProtection="1">
      <alignment horizontal="left" vertical="center"/>
      <protection/>
    </xf>
    <xf numFmtId="0" fontId="5" fillId="3" borderId="24" xfId="0" applyFont="1" applyFill="1" applyBorder="1" applyAlignment="1" applyProtection="1">
      <alignment vertical="center"/>
      <protection/>
    </xf>
    <xf numFmtId="0" fontId="5" fillId="3" borderId="28" xfId="0" applyFont="1" applyFill="1" applyBorder="1" applyAlignment="1" applyProtection="1">
      <alignment vertical="center"/>
      <protection/>
    </xf>
    <xf numFmtId="0" fontId="5" fillId="3" borderId="29" xfId="0" applyFont="1" applyFill="1" applyBorder="1" applyAlignment="1" applyProtection="1">
      <alignment vertical="center"/>
      <protection/>
    </xf>
    <xf numFmtId="0" fontId="5" fillId="0" borderId="30" xfId="0" applyFont="1" applyBorder="1" applyAlignment="1" applyProtection="1">
      <alignment horizontal="center" vertical="center"/>
      <protection/>
    </xf>
    <xf numFmtId="0" fontId="5" fillId="2" borderId="31" xfId="0" applyFont="1" applyFill="1" applyBorder="1" applyAlignment="1" applyProtection="1">
      <alignment vertical="center"/>
      <protection/>
    </xf>
    <xf numFmtId="0" fontId="5" fillId="2" borderId="0" xfId="0" applyFont="1" applyFill="1" applyBorder="1" applyAlignment="1" applyProtection="1">
      <alignment horizontal="left"/>
      <protection/>
    </xf>
    <xf numFmtId="0" fontId="33" fillId="2" borderId="0" xfId="0" applyFont="1" applyFill="1" applyAlignment="1" applyProtection="1">
      <alignment horizontal="left"/>
      <protection locked="0"/>
    </xf>
    <xf numFmtId="0" fontId="5" fillId="2" borderId="0" xfId="0" applyFont="1" applyFill="1" applyBorder="1" applyAlignment="1" applyProtection="1">
      <alignment horizontal="left" vertical="center"/>
      <protection/>
    </xf>
    <xf numFmtId="0" fontId="5" fillId="0" borderId="0" xfId="0" applyFont="1" applyAlignment="1" applyProtection="1">
      <alignment horizontal="left"/>
      <protection/>
    </xf>
    <xf numFmtId="0" fontId="5" fillId="0" borderId="32" xfId="0" applyFont="1" applyBorder="1" applyAlignment="1" applyProtection="1">
      <alignment vertical="center"/>
      <protection/>
    </xf>
    <xf numFmtId="0" fontId="5" fillId="0" borderId="33"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35" xfId="0" applyFont="1" applyBorder="1" applyAlignment="1" applyProtection="1">
      <alignment vertical="center"/>
      <protection/>
    </xf>
    <xf numFmtId="0" fontId="5" fillId="0" borderId="36" xfId="0" applyFont="1" applyBorder="1" applyAlignment="1" applyProtection="1">
      <alignment vertical="center"/>
      <protection/>
    </xf>
    <xf numFmtId="0" fontId="5" fillId="0" borderId="37" xfId="0" applyFont="1" applyBorder="1" applyAlignment="1" applyProtection="1">
      <alignment vertical="center"/>
      <protection/>
    </xf>
    <xf numFmtId="0" fontId="5" fillId="0" borderId="38" xfId="0" applyFont="1" applyBorder="1" applyAlignment="1" applyProtection="1">
      <alignment vertical="center"/>
      <protection/>
    </xf>
    <xf numFmtId="0" fontId="5" fillId="0" borderId="39" xfId="0" applyFont="1" applyBorder="1" applyAlignment="1" applyProtection="1">
      <alignment vertical="center"/>
      <protection/>
    </xf>
    <xf numFmtId="0" fontId="5" fillId="0" borderId="40" xfId="0" applyFont="1" applyBorder="1" applyAlignment="1" applyProtection="1">
      <alignment vertical="center"/>
      <protection/>
    </xf>
    <xf numFmtId="0" fontId="11" fillId="0" borderId="41" xfId="0" applyFont="1" applyBorder="1" applyAlignment="1" applyProtection="1">
      <alignment horizontal="center" vertical="center"/>
      <protection/>
    </xf>
    <xf numFmtId="0" fontId="5" fillId="0" borderId="41" xfId="0" applyFont="1" applyBorder="1" applyAlignment="1" applyProtection="1">
      <alignment vertical="center" shrinkToFit="1"/>
      <protection/>
    </xf>
    <xf numFmtId="0" fontId="5" fillId="2" borderId="0" xfId="0" applyFont="1" applyFill="1" applyBorder="1" applyAlignment="1" applyProtection="1">
      <alignment horizontal="left" vertical="center" indent="1" shrinkToFit="1"/>
      <protection/>
    </xf>
    <xf numFmtId="184" fontId="5" fillId="2" borderId="0" xfId="0" applyNumberFormat="1" applyFont="1" applyFill="1" applyBorder="1" applyAlignment="1" applyProtection="1">
      <alignment horizontal="left" vertical="center" indent="1" shrinkToFit="1"/>
      <protection/>
    </xf>
    <xf numFmtId="0" fontId="5" fillId="2" borderId="0" xfId="0" applyFont="1" applyFill="1" applyBorder="1" applyAlignment="1" applyProtection="1">
      <alignment horizontal="center" vertical="center"/>
      <protection/>
    </xf>
    <xf numFmtId="0" fontId="5" fillId="2" borderId="0" xfId="0" applyNumberFormat="1" applyFont="1" applyFill="1" applyBorder="1" applyAlignment="1" applyProtection="1">
      <alignment horizontal="right" vertical="center"/>
      <protection/>
    </xf>
    <xf numFmtId="0" fontId="34" fillId="2" borderId="0" xfId="0" applyFont="1" applyFill="1" applyAlignment="1" applyProtection="1">
      <alignment horizontal="left" vertical="center" wrapText="1"/>
      <protection/>
    </xf>
    <xf numFmtId="0" fontId="5" fillId="2" borderId="0" xfId="0" applyFont="1" applyFill="1" applyAlignment="1" applyProtection="1">
      <alignment horizontal="left" vertical="center"/>
      <protection locked="0"/>
    </xf>
    <xf numFmtId="0" fontId="34" fillId="2" borderId="0" xfId="0" applyFont="1" applyFill="1" applyBorder="1" applyAlignment="1" applyProtection="1">
      <alignment horizontal="left" vertical="center" wrapText="1"/>
      <protection/>
    </xf>
    <xf numFmtId="0" fontId="30" fillId="8" borderId="42" xfId="0" applyFont="1" applyFill="1" applyBorder="1" applyAlignment="1" applyProtection="1">
      <alignment vertical="center" wrapText="1"/>
      <protection/>
    </xf>
    <xf numFmtId="0" fontId="5" fillId="8" borderId="26" xfId="0" applyFont="1" applyFill="1" applyBorder="1" applyAlignment="1" applyProtection="1">
      <alignment horizontal="left"/>
      <protection/>
    </xf>
    <xf numFmtId="0" fontId="5" fillId="2" borderId="0" xfId="0" applyFont="1" applyFill="1" applyAlignment="1" applyProtection="1">
      <alignment horizontal="left" indent="2"/>
      <protection/>
    </xf>
    <xf numFmtId="0" fontId="5" fillId="5" borderId="43" xfId="0" applyFont="1" applyFill="1" applyBorder="1" applyAlignment="1" applyProtection="1">
      <alignment horizontal="left" vertical="center" wrapText="1"/>
      <protection/>
    </xf>
    <xf numFmtId="0" fontId="5" fillId="5" borderId="1" xfId="0" applyFont="1" applyFill="1" applyBorder="1" applyAlignment="1" applyProtection="1">
      <alignment horizontal="left" vertical="center" wrapText="1"/>
      <protection/>
    </xf>
    <xf numFmtId="0" fontId="0" fillId="0" borderId="44" xfId="0" applyFont="1" applyBorder="1" applyAlignment="1" applyProtection="1">
      <alignment horizontal="right" vertical="center"/>
      <protection locked="0"/>
    </xf>
    <xf numFmtId="185" fontId="0" fillId="0" borderId="45" xfId="0" applyNumberFormat="1" applyFont="1" applyBorder="1" applyAlignment="1" applyProtection="1">
      <alignment vertical="center"/>
      <protection/>
    </xf>
    <xf numFmtId="0" fontId="0" fillId="0" borderId="26" xfId="0" applyNumberFormat="1" applyFont="1" applyBorder="1" applyAlignment="1" applyProtection="1">
      <alignment horizontal="right" vertical="center"/>
      <protection locked="0"/>
    </xf>
    <xf numFmtId="0" fontId="0" fillId="0" borderId="26" xfId="0" applyNumberFormat="1" applyFont="1" applyBorder="1" applyAlignment="1" applyProtection="1">
      <alignment vertical="center"/>
      <protection/>
    </xf>
    <xf numFmtId="196" fontId="0" fillId="0" borderId="26" xfId="0" applyNumberFormat="1" applyFont="1" applyBorder="1" applyAlignment="1" applyProtection="1">
      <alignment horizontal="right" vertical="center"/>
      <protection locked="0"/>
    </xf>
    <xf numFmtId="185" fontId="0" fillId="0" borderId="26" xfId="0" applyNumberFormat="1" applyFont="1" applyBorder="1" applyAlignment="1" applyProtection="1">
      <alignment vertical="center"/>
      <protection/>
    </xf>
    <xf numFmtId="196" fontId="0" fillId="0" borderId="26" xfId="0" applyNumberFormat="1" applyFont="1" applyFill="1" applyBorder="1" applyAlignment="1" applyProtection="1">
      <alignment horizontal="right" vertical="center"/>
      <protection locked="0"/>
    </xf>
    <xf numFmtId="185" fontId="0" fillId="0" borderId="42" xfId="0" applyNumberFormat="1" applyFont="1" applyBorder="1" applyAlignment="1" applyProtection="1">
      <alignment vertical="center"/>
      <protection/>
    </xf>
    <xf numFmtId="0" fontId="0" fillId="0" borderId="45" xfId="0" applyNumberFormat="1"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8" fillId="0" borderId="46" xfId="0" applyFont="1" applyBorder="1" applyAlignment="1" applyProtection="1">
      <alignment vertical="center"/>
      <protection/>
    </xf>
    <xf numFmtId="0" fontId="8" fillId="0" borderId="47" xfId="0" applyFont="1" applyBorder="1" applyAlignment="1" applyProtection="1">
      <alignment horizontal="center" vertical="center"/>
      <protection/>
    </xf>
    <xf numFmtId="0" fontId="8" fillId="0" borderId="48" xfId="0" applyFont="1" applyBorder="1" applyAlignment="1" applyProtection="1">
      <alignment vertical="center"/>
      <protection/>
    </xf>
    <xf numFmtId="0" fontId="0" fillId="0" borderId="49" xfId="0" applyBorder="1" applyAlignment="1" applyProtection="1">
      <alignment vertical="center"/>
      <protection/>
    </xf>
    <xf numFmtId="0" fontId="22" fillId="0" borderId="24" xfId="0" applyFont="1" applyBorder="1" applyAlignment="1" applyProtection="1">
      <alignment vertical="center"/>
      <protection/>
    </xf>
    <xf numFmtId="0" fontId="0" fillId="0" borderId="25" xfId="0" applyBorder="1" applyAlignment="1">
      <alignment vertical="center"/>
    </xf>
    <xf numFmtId="0" fontId="12" fillId="0" borderId="49" xfId="0" applyFont="1" applyBorder="1" applyAlignment="1" applyProtection="1">
      <alignment vertical="center"/>
      <protection/>
    </xf>
    <xf numFmtId="0" fontId="5" fillId="0" borderId="50" xfId="0"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38" fontId="13" fillId="0" borderId="47" xfId="17" applyFont="1" applyFill="1" applyBorder="1" applyAlignment="1" applyProtection="1">
      <alignment wrapText="1"/>
      <protection/>
    </xf>
    <xf numFmtId="179" fontId="0" fillId="0" borderId="5" xfId="0" applyNumberFormat="1" applyFont="1" applyFill="1" applyBorder="1" applyAlignment="1" applyProtection="1">
      <alignment vertical="center"/>
      <protection/>
    </xf>
    <xf numFmtId="179" fontId="0" fillId="0" borderId="6" xfId="0" applyNumberFormat="1" applyFont="1" applyFill="1" applyBorder="1" applyAlignment="1" applyProtection="1">
      <alignment vertical="center" wrapText="1"/>
      <protection/>
    </xf>
    <xf numFmtId="179" fontId="0" fillId="0" borderId="7" xfId="0" applyNumberFormat="1" applyFont="1" applyFill="1" applyBorder="1" applyAlignment="1" applyProtection="1">
      <alignment vertical="center" wrapText="1"/>
      <protection/>
    </xf>
    <xf numFmtId="179" fontId="0" fillId="0" borderId="9" xfId="0" applyNumberFormat="1" applyFont="1" applyFill="1" applyBorder="1" applyAlignment="1" applyProtection="1">
      <alignment vertical="center"/>
      <protection/>
    </xf>
    <xf numFmtId="179" fontId="0" fillId="0" borderId="0" xfId="0" applyNumberFormat="1" applyFont="1" applyFill="1" applyBorder="1" applyAlignment="1" applyProtection="1">
      <alignment vertical="center" wrapText="1"/>
      <protection/>
    </xf>
    <xf numFmtId="179" fontId="0" fillId="0" borderId="8" xfId="0" applyNumberFormat="1" applyFont="1" applyFill="1" applyBorder="1" applyAlignment="1" applyProtection="1">
      <alignment vertical="center" wrapText="1"/>
      <protection/>
    </xf>
    <xf numFmtId="179" fontId="5" fillId="0" borderId="11" xfId="0" applyNumberFormat="1" applyFont="1" applyFill="1" applyBorder="1" applyAlignment="1" applyProtection="1">
      <alignment vertical="center"/>
      <protection/>
    </xf>
    <xf numFmtId="179" fontId="0" fillId="0" borderId="12" xfId="0" applyNumberFormat="1" applyFont="1" applyFill="1" applyBorder="1" applyAlignment="1" applyProtection="1">
      <alignment vertical="center" wrapText="1"/>
      <protection/>
    </xf>
    <xf numFmtId="179" fontId="0" fillId="0" borderId="13" xfId="0" applyNumberFormat="1" applyFont="1" applyFill="1" applyBorder="1" applyAlignment="1" applyProtection="1">
      <alignment vertical="center" wrapText="1"/>
      <protection/>
    </xf>
    <xf numFmtId="0" fontId="5" fillId="0" borderId="0" xfId="0" applyFont="1" applyAlignment="1" applyProtection="1">
      <alignment vertical="top"/>
      <protection/>
    </xf>
    <xf numFmtId="0" fontId="5" fillId="0" borderId="1" xfId="0" applyFont="1" applyBorder="1" applyAlignment="1" applyProtection="1">
      <alignment vertical="center"/>
      <protection/>
    </xf>
    <xf numFmtId="0" fontId="0" fillId="0" borderId="41" xfId="0" applyFont="1" applyBorder="1" applyAlignment="1" applyProtection="1">
      <alignment vertical="center"/>
      <protection/>
    </xf>
    <xf numFmtId="0" fontId="5" fillId="0" borderId="4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 xfId="0" applyFont="1" applyBorder="1" applyAlignment="1" applyProtection="1">
      <alignment vertical="center" shrinkToFit="1"/>
      <protection/>
    </xf>
    <xf numFmtId="0" fontId="14" fillId="0" borderId="0" xfId="0" applyFont="1" applyAlignment="1" applyProtection="1">
      <alignment vertical="center"/>
      <protection/>
    </xf>
    <xf numFmtId="0" fontId="14" fillId="0" borderId="0" xfId="0" applyFont="1" applyAlignment="1" applyProtection="1">
      <alignment horizontal="center" vertical="center"/>
      <protection/>
    </xf>
    <xf numFmtId="0" fontId="12" fillId="0" borderId="51" xfId="0" applyFont="1" applyBorder="1" applyAlignment="1" applyProtection="1">
      <alignment horizontal="center" vertical="center"/>
      <protection/>
    </xf>
    <xf numFmtId="0" fontId="12" fillId="0" borderId="52" xfId="0" applyFont="1" applyBorder="1" applyAlignment="1" applyProtection="1">
      <alignment horizontal="center" vertical="center"/>
      <protection/>
    </xf>
    <xf numFmtId="0" fontId="12" fillId="0" borderId="53" xfId="0" applyFont="1" applyBorder="1" applyAlignment="1" applyProtection="1">
      <alignment horizontal="center" vertical="center"/>
      <protection/>
    </xf>
    <xf numFmtId="0" fontId="12" fillId="0" borderId="54" xfId="0" applyFont="1" applyBorder="1" applyAlignment="1" applyProtection="1">
      <alignment horizontal="center" vertical="center"/>
      <protection/>
    </xf>
    <xf numFmtId="0" fontId="12" fillId="0" borderId="55" xfId="0" applyFont="1" applyBorder="1" applyAlignment="1" applyProtection="1">
      <alignment horizontal="center" vertical="center"/>
      <protection/>
    </xf>
    <xf numFmtId="0" fontId="12" fillId="0" borderId="56" xfId="0" applyFont="1" applyBorder="1" applyAlignment="1" applyProtection="1">
      <alignment horizontal="center" vertical="center"/>
      <protection/>
    </xf>
    <xf numFmtId="0" fontId="12" fillId="0" borderId="57" xfId="0" applyFont="1" applyBorder="1" applyAlignment="1" applyProtection="1">
      <alignment horizontal="center" vertical="center"/>
      <protection/>
    </xf>
    <xf numFmtId="0" fontId="12" fillId="0" borderId="58" xfId="0" applyFont="1" applyBorder="1" applyAlignment="1" applyProtection="1">
      <alignment horizontal="center" vertical="center"/>
      <protection/>
    </xf>
    <xf numFmtId="0" fontId="5" fillId="2" borderId="6" xfId="0" applyFont="1" applyFill="1" applyBorder="1" applyAlignment="1" applyProtection="1">
      <alignment vertical="center"/>
      <protection/>
    </xf>
    <xf numFmtId="185" fontId="5" fillId="0" borderId="45" xfId="0" applyNumberFormat="1" applyFont="1" applyBorder="1" applyAlignment="1" applyProtection="1">
      <alignment vertical="center"/>
      <protection/>
    </xf>
    <xf numFmtId="185" fontId="5" fillId="0" borderId="26" xfId="0" applyNumberFormat="1" applyFont="1" applyBorder="1" applyAlignment="1" applyProtection="1">
      <alignment vertical="center"/>
      <protection/>
    </xf>
    <xf numFmtId="196" fontId="5" fillId="0" borderId="26" xfId="0" applyNumberFormat="1" applyFont="1" applyBorder="1" applyAlignment="1" applyProtection="1">
      <alignment horizontal="right" vertical="center"/>
      <protection locked="0"/>
    </xf>
    <xf numFmtId="196" fontId="5" fillId="0" borderId="26" xfId="0" applyNumberFormat="1" applyFont="1" applyFill="1" applyBorder="1" applyAlignment="1" applyProtection="1">
      <alignment horizontal="right" vertical="center"/>
      <protection locked="0"/>
    </xf>
    <xf numFmtId="185" fontId="5" fillId="0" borderId="42" xfId="0" applyNumberFormat="1" applyFont="1" applyBorder="1" applyAlignment="1" applyProtection="1">
      <alignment vertical="center"/>
      <protection/>
    </xf>
    <xf numFmtId="0" fontId="0" fillId="0" borderId="26" xfId="0" applyNumberFormat="1" applyFont="1" applyFill="1" applyBorder="1" applyAlignment="1" applyProtection="1">
      <alignment horizontal="right" vertical="center"/>
      <protection locked="0"/>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top" wrapText="1"/>
      <protection/>
    </xf>
    <xf numFmtId="0" fontId="5" fillId="4" borderId="1" xfId="0" applyFont="1" applyFill="1" applyBorder="1" applyAlignment="1" applyProtection="1">
      <alignment horizontal="left" vertical="center"/>
      <protection/>
    </xf>
    <xf numFmtId="0" fontId="39" fillId="8" borderId="0" xfId="0" applyFont="1" applyFill="1" applyBorder="1" applyAlignment="1" applyProtection="1">
      <alignment horizontal="center" vertical="center"/>
      <protection/>
    </xf>
    <xf numFmtId="0" fontId="5" fillId="4" borderId="2" xfId="0" applyFont="1" applyFill="1" applyBorder="1" applyAlignment="1" applyProtection="1">
      <alignment horizontal="left" vertical="center"/>
      <protection/>
    </xf>
    <xf numFmtId="0" fontId="32" fillId="7" borderId="59" xfId="0" applyFont="1" applyFill="1" applyBorder="1" applyAlignment="1" applyProtection="1">
      <alignment horizontal="center" vertical="center" wrapText="1"/>
      <protection/>
    </xf>
    <xf numFmtId="0" fontId="32" fillId="7" borderId="60" xfId="0" applyFont="1" applyFill="1" applyBorder="1" applyAlignment="1" applyProtection="1">
      <alignment horizontal="center" vertical="center" wrapText="1"/>
      <protection/>
    </xf>
    <xf numFmtId="0" fontId="32" fillId="7" borderId="21" xfId="0" applyFont="1" applyFill="1" applyBorder="1" applyAlignment="1" applyProtection="1">
      <alignment horizontal="center" vertical="center" wrapText="1"/>
      <protection/>
    </xf>
    <xf numFmtId="0" fontId="39" fillId="8" borderId="61"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protection locked="0"/>
    </xf>
    <xf numFmtId="0" fontId="10" fillId="8" borderId="41" xfId="0" applyFont="1" applyFill="1" applyBorder="1" applyAlignment="1" applyProtection="1">
      <alignment horizontal="left" vertical="center"/>
      <protection/>
    </xf>
    <xf numFmtId="0" fontId="11" fillId="0" borderId="46" xfId="0" applyFont="1" applyFill="1" applyBorder="1" applyAlignment="1" applyProtection="1">
      <alignment horizontal="left" vertical="center" wrapText="1"/>
      <protection/>
    </xf>
    <xf numFmtId="0" fontId="11" fillId="0" borderId="47" xfId="0" applyFont="1" applyFill="1" applyBorder="1" applyAlignment="1" applyProtection="1">
      <alignment horizontal="left" vertical="center" wrapText="1"/>
      <protection/>
    </xf>
    <xf numFmtId="0" fontId="10" fillId="8" borderId="2" xfId="0" applyFont="1" applyFill="1" applyBorder="1" applyAlignment="1" applyProtection="1">
      <alignment horizontal="left" vertical="center"/>
      <protection/>
    </xf>
    <xf numFmtId="0" fontId="10" fillId="8" borderId="1" xfId="0" applyFont="1" applyFill="1" applyBorder="1" applyAlignment="1" applyProtection="1">
      <alignment horizontal="left" vertical="center"/>
      <protection/>
    </xf>
    <xf numFmtId="0" fontId="11" fillId="0" borderId="62" xfId="0" applyFont="1" applyFill="1" applyBorder="1" applyAlignment="1" applyProtection="1">
      <alignment horizontal="left" vertical="center" wrapText="1"/>
      <protection/>
    </xf>
    <xf numFmtId="0" fontId="11" fillId="4" borderId="2" xfId="0" applyFont="1" applyFill="1" applyBorder="1" applyAlignment="1" applyProtection="1">
      <alignment vertical="center" wrapText="1"/>
      <protection/>
    </xf>
    <xf numFmtId="0" fontId="11" fillId="4" borderId="1" xfId="0" applyFont="1" applyFill="1" applyBorder="1" applyAlignment="1" applyProtection="1">
      <alignment vertical="center" wrapText="1"/>
      <protection/>
    </xf>
    <xf numFmtId="0" fontId="13" fillId="0" borderId="4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42" xfId="0" applyFont="1" applyFill="1" applyBorder="1" applyAlignment="1" applyProtection="1">
      <alignment horizontal="center" vertical="center"/>
      <protection locked="0"/>
    </xf>
    <xf numFmtId="0" fontId="31" fillId="7" borderId="59" xfId="0" applyFont="1" applyFill="1" applyBorder="1" applyAlignment="1" applyProtection="1">
      <alignment horizontal="center" vertical="center" wrapText="1"/>
      <protection/>
    </xf>
    <xf numFmtId="0" fontId="31" fillId="7" borderId="60" xfId="0" applyFont="1" applyFill="1" applyBorder="1" applyAlignment="1" applyProtection="1">
      <alignment horizontal="center" vertical="center" wrapText="1"/>
      <protection/>
    </xf>
    <xf numFmtId="0" fontId="31" fillId="7" borderId="21" xfId="0" applyFont="1" applyFill="1" applyBorder="1" applyAlignment="1" applyProtection="1">
      <alignment horizontal="center" vertical="center" wrapText="1"/>
      <protection/>
    </xf>
    <xf numFmtId="0" fontId="9" fillId="8" borderId="63" xfId="0" applyFont="1" applyFill="1" applyBorder="1" applyAlignment="1" applyProtection="1">
      <alignment horizontal="center" vertical="center"/>
      <protection/>
    </xf>
    <xf numFmtId="0" fontId="24" fillId="8" borderId="64" xfId="0" applyFont="1" applyFill="1" applyBorder="1" applyAlignment="1" applyProtection="1">
      <alignment horizontal="center" vertical="center"/>
      <protection/>
    </xf>
    <xf numFmtId="0" fontId="24" fillId="8" borderId="65" xfId="0" applyFont="1" applyFill="1" applyBorder="1" applyAlignment="1" applyProtection="1">
      <alignment horizontal="center" vertical="center"/>
      <protection/>
    </xf>
    <xf numFmtId="0" fontId="10" fillId="2" borderId="0" xfId="0" applyFont="1" applyFill="1" applyBorder="1" applyAlignment="1" applyProtection="1">
      <alignment horizontal="left"/>
      <protection/>
    </xf>
    <xf numFmtId="0" fontId="29" fillId="7" borderId="66" xfId="0" applyFont="1" applyFill="1" applyBorder="1" applyAlignment="1" applyProtection="1">
      <alignment horizontal="center" vertical="center" wrapText="1"/>
      <protection/>
    </xf>
    <xf numFmtId="0" fontId="29" fillId="7" borderId="67" xfId="0" applyFont="1" applyFill="1" applyBorder="1" applyAlignment="1" applyProtection="1">
      <alignment horizontal="center" vertical="center" wrapText="1"/>
      <protection/>
    </xf>
    <xf numFmtId="0" fontId="29" fillId="7" borderId="68" xfId="0" applyFont="1" applyFill="1" applyBorder="1" applyAlignment="1" applyProtection="1">
      <alignment horizontal="center" vertical="center" wrapText="1"/>
      <protection/>
    </xf>
    <xf numFmtId="0" fontId="29" fillId="7" borderId="69" xfId="0" applyFont="1" applyFill="1" applyBorder="1" applyAlignment="1" applyProtection="1">
      <alignment horizontal="center" vertical="center" wrapText="1"/>
      <protection/>
    </xf>
    <xf numFmtId="49" fontId="5" fillId="0" borderId="70" xfId="0" applyNumberFormat="1" applyFont="1" applyFill="1" applyBorder="1" applyAlignment="1" applyProtection="1">
      <alignment horizontal="left" vertical="center" wrapText="1" indent="1"/>
      <protection locked="0"/>
    </xf>
    <xf numFmtId="49" fontId="5" fillId="0" borderId="71" xfId="0" applyNumberFormat="1" applyFont="1" applyFill="1" applyBorder="1" applyAlignment="1" applyProtection="1">
      <alignment horizontal="left" vertical="center" wrapText="1" indent="1"/>
      <protection locked="0"/>
    </xf>
    <xf numFmtId="49" fontId="5" fillId="0" borderId="72" xfId="0" applyNumberFormat="1" applyFont="1" applyFill="1" applyBorder="1" applyAlignment="1" applyProtection="1">
      <alignment horizontal="left" vertical="center" wrapText="1" indent="1"/>
      <protection locked="0"/>
    </xf>
    <xf numFmtId="0" fontId="0" fillId="0" borderId="73" xfId="0" applyNumberFormat="1" applyFont="1" applyBorder="1" applyAlignment="1" applyProtection="1">
      <alignment horizontal="left" vertical="center" indent="1"/>
      <protection locked="0"/>
    </xf>
    <xf numFmtId="0" fontId="0" fillId="0" borderId="74" xfId="0" applyNumberFormat="1" applyFont="1" applyBorder="1" applyAlignment="1" applyProtection="1">
      <alignment horizontal="left" vertical="center" indent="1"/>
      <protection locked="0"/>
    </xf>
    <xf numFmtId="0" fontId="0" fillId="0" borderId="75" xfId="0" applyNumberFormat="1" applyFont="1" applyBorder="1" applyAlignment="1" applyProtection="1">
      <alignment horizontal="left" vertical="center" indent="1"/>
      <protection locked="0"/>
    </xf>
    <xf numFmtId="49" fontId="5" fillId="0" borderId="70" xfId="0" applyNumberFormat="1" applyFont="1" applyBorder="1" applyAlignment="1" applyProtection="1">
      <alignment horizontal="left" vertical="center" indent="1"/>
      <protection locked="0"/>
    </xf>
    <xf numFmtId="49" fontId="5" fillId="0" borderId="71" xfId="0" applyNumberFormat="1" applyFont="1" applyBorder="1" applyAlignment="1" applyProtection="1">
      <alignment horizontal="left" vertical="center" indent="1"/>
      <protection locked="0"/>
    </xf>
    <xf numFmtId="49" fontId="5" fillId="0" borderId="72" xfId="0" applyNumberFormat="1" applyFont="1" applyBorder="1" applyAlignment="1" applyProtection="1">
      <alignment horizontal="left" vertical="center" indent="1"/>
      <protection locked="0"/>
    </xf>
    <xf numFmtId="0" fontId="5" fillId="2" borderId="76" xfId="0" applyFont="1" applyFill="1" applyBorder="1" applyAlignment="1" applyProtection="1">
      <alignment horizontal="left" vertical="center" indent="1"/>
      <protection/>
    </xf>
    <xf numFmtId="0" fontId="5" fillId="2" borderId="77" xfId="0" applyFont="1" applyFill="1" applyBorder="1" applyAlignment="1" applyProtection="1">
      <alignment horizontal="left" vertical="center" indent="1"/>
      <protection/>
    </xf>
    <xf numFmtId="0" fontId="5" fillId="2" borderId="78" xfId="0" applyFont="1" applyFill="1" applyBorder="1" applyAlignment="1" applyProtection="1">
      <alignment horizontal="left" vertical="center" indent="1"/>
      <protection/>
    </xf>
    <xf numFmtId="0" fontId="5" fillId="2" borderId="79" xfId="0" applyFont="1" applyFill="1" applyBorder="1" applyAlignment="1" applyProtection="1">
      <alignment horizontal="left" vertical="center" indent="1"/>
      <protection/>
    </xf>
    <xf numFmtId="0" fontId="5" fillId="2" borderId="80" xfId="0" applyFont="1" applyFill="1" applyBorder="1" applyAlignment="1" applyProtection="1">
      <alignment horizontal="left" vertical="center" indent="1"/>
      <protection/>
    </xf>
    <xf numFmtId="0" fontId="5" fillId="2" borderId="81" xfId="0" applyFont="1" applyFill="1" applyBorder="1" applyAlignment="1" applyProtection="1">
      <alignment horizontal="left" vertical="center" indent="1"/>
      <protection/>
    </xf>
    <xf numFmtId="49" fontId="0" fillId="0" borderId="45"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49" fontId="0" fillId="0" borderId="42" xfId="0" applyNumberFormat="1" applyFont="1" applyBorder="1" applyAlignment="1" applyProtection="1">
      <alignment horizontal="center" vertical="center"/>
      <protection locked="0"/>
    </xf>
    <xf numFmtId="0" fontId="5" fillId="2" borderId="82" xfId="0" applyFont="1" applyFill="1" applyBorder="1" applyAlignment="1" applyProtection="1">
      <alignment horizontal="center" vertical="center"/>
      <protection/>
    </xf>
    <xf numFmtId="0" fontId="5" fillId="2" borderId="83" xfId="0" applyFont="1" applyFill="1" applyBorder="1" applyAlignment="1" applyProtection="1">
      <alignment horizontal="center" vertical="center"/>
      <protection/>
    </xf>
    <xf numFmtId="0" fontId="5" fillId="4" borderId="5" xfId="0" applyFont="1" applyFill="1" applyBorder="1" applyAlignment="1" applyProtection="1">
      <alignment horizontal="left" vertical="center" wrapText="1"/>
      <protection/>
    </xf>
    <xf numFmtId="0" fontId="5" fillId="4" borderId="6" xfId="0" applyFont="1" applyFill="1" applyBorder="1" applyAlignment="1" applyProtection="1">
      <alignment horizontal="left" vertical="center" wrapText="1"/>
      <protection/>
    </xf>
    <xf numFmtId="0" fontId="0" fillId="0" borderId="84"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49" fontId="5" fillId="0" borderId="87" xfId="0" applyNumberFormat="1" applyFont="1" applyFill="1" applyBorder="1" applyAlignment="1" applyProtection="1">
      <alignment horizontal="left" vertical="center" wrapText="1" indent="1"/>
      <protection locked="0"/>
    </xf>
    <xf numFmtId="49" fontId="5" fillId="0" borderId="88" xfId="0" applyNumberFormat="1" applyFont="1" applyFill="1" applyBorder="1" applyAlignment="1" applyProtection="1">
      <alignment horizontal="left" vertical="center" wrapText="1" indent="1"/>
      <protection locked="0"/>
    </xf>
    <xf numFmtId="0" fontId="5" fillId="4" borderId="11" xfId="0" applyFont="1" applyFill="1" applyBorder="1" applyAlignment="1" applyProtection="1">
      <alignment horizontal="left" vertical="center" wrapText="1"/>
      <protection/>
    </xf>
    <xf numFmtId="0" fontId="5" fillId="4" borderId="12" xfId="0" applyFont="1" applyFill="1" applyBorder="1" applyAlignment="1" applyProtection="1">
      <alignment horizontal="left" vertical="center" wrapText="1"/>
      <protection/>
    </xf>
    <xf numFmtId="0" fontId="0" fillId="0" borderId="89" xfId="0" applyNumberFormat="1" applyFont="1" applyBorder="1" applyAlignment="1" applyProtection="1">
      <alignment horizontal="left" vertical="center" wrapText="1" indent="1"/>
      <protection locked="0"/>
    </xf>
    <xf numFmtId="0" fontId="0" fillId="0" borderId="0" xfId="0" applyNumberFormat="1" applyFont="1" applyBorder="1" applyAlignment="1" applyProtection="1">
      <alignment horizontal="left" vertical="center" wrapText="1" indent="1"/>
      <protection locked="0"/>
    </xf>
    <xf numFmtId="0" fontId="0" fillId="0" borderId="90" xfId="0" applyNumberFormat="1" applyFont="1" applyBorder="1" applyAlignment="1" applyProtection="1">
      <alignment horizontal="left" vertical="center" wrapText="1" indent="1"/>
      <protection locked="0"/>
    </xf>
    <xf numFmtId="49" fontId="5" fillId="0" borderId="91" xfId="0" applyNumberFormat="1" applyFont="1" applyFill="1" applyBorder="1" applyAlignment="1" applyProtection="1">
      <alignment horizontal="left" vertical="center" wrapText="1" indent="1"/>
      <protection locked="0"/>
    </xf>
    <xf numFmtId="49" fontId="5" fillId="0" borderId="19" xfId="0" applyNumberFormat="1" applyFont="1" applyFill="1" applyBorder="1" applyAlignment="1" applyProtection="1">
      <alignment horizontal="left" vertical="center" wrapText="1" indent="1"/>
      <protection locked="0"/>
    </xf>
    <xf numFmtId="49" fontId="5" fillId="0" borderId="22" xfId="0" applyNumberFormat="1" applyFont="1" applyFill="1" applyBorder="1" applyAlignment="1" applyProtection="1">
      <alignment horizontal="left" vertical="center" wrapText="1" indent="1"/>
      <protection locked="0"/>
    </xf>
    <xf numFmtId="0" fontId="0" fillId="0" borderId="92" xfId="0" applyNumberFormat="1" applyFont="1" applyBorder="1" applyAlignment="1" applyProtection="1">
      <alignment horizontal="left" vertical="center" wrapText="1" indent="1"/>
      <protection locked="0"/>
    </xf>
    <xf numFmtId="0" fontId="0" fillId="0" borderId="30" xfId="0" applyNumberFormat="1" applyFont="1" applyBorder="1" applyAlignment="1" applyProtection="1">
      <alignment horizontal="left" vertical="center" wrapText="1" indent="1"/>
      <protection locked="0"/>
    </xf>
    <xf numFmtId="0" fontId="0" fillId="0" borderId="93" xfId="0" applyNumberFormat="1" applyFont="1" applyBorder="1" applyAlignment="1" applyProtection="1">
      <alignment horizontal="left" vertical="center" wrapText="1" indent="1"/>
      <protection locked="0"/>
    </xf>
    <xf numFmtId="0" fontId="5" fillId="4" borderId="2" xfId="0" applyFont="1" applyFill="1" applyBorder="1" applyAlignment="1" applyProtection="1">
      <alignment horizontal="left" vertical="center" wrapText="1"/>
      <protection/>
    </xf>
    <xf numFmtId="0" fontId="5" fillId="4" borderId="1" xfId="0" applyFont="1" applyFill="1" applyBorder="1" applyAlignment="1" applyProtection="1">
      <alignment horizontal="left" vertical="center" wrapText="1"/>
      <protection/>
    </xf>
    <xf numFmtId="192" fontId="0" fillId="0" borderId="45" xfId="0" applyNumberFormat="1" applyFont="1" applyBorder="1" applyAlignment="1" applyProtection="1">
      <alignment horizontal="left" vertical="center" indent="1"/>
      <protection locked="0"/>
    </xf>
    <xf numFmtId="192" fontId="0" fillId="0" borderId="26" xfId="0" applyNumberFormat="1" applyFont="1" applyBorder="1" applyAlignment="1" applyProtection="1">
      <alignment horizontal="left" vertical="center" indent="1"/>
      <protection locked="0"/>
    </xf>
    <xf numFmtId="192" fontId="0" fillId="0" borderId="42" xfId="0" applyNumberFormat="1" applyFont="1" applyBorder="1" applyAlignment="1" applyProtection="1">
      <alignment horizontal="left" vertical="center" indent="1"/>
      <protection locked="0"/>
    </xf>
    <xf numFmtId="0" fontId="5" fillId="4" borderId="12" xfId="0" applyFont="1" applyFill="1" applyBorder="1" applyAlignment="1" applyProtection="1">
      <alignment horizontal="center" vertical="center" wrapText="1"/>
      <protection/>
    </xf>
    <xf numFmtId="0" fontId="10" fillId="2" borderId="0" xfId="0" applyFont="1" applyFill="1" applyBorder="1" applyAlignment="1" applyProtection="1">
      <alignment horizontal="left" wrapText="1"/>
      <protection/>
    </xf>
    <xf numFmtId="0" fontId="29" fillId="2" borderId="0" xfId="0" applyFont="1" applyFill="1" applyBorder="1" applyAlignment="1" applyProtection="1">
      <alignment horizontal="left" wrapText="1"/>
      <protection/>
    </xf>
    <xf numFmtId="49" fontId="5" fillId="0" borderId="94" xfId="0" applyNumberFormat="1" applyFont="1" applyBorder="1" applyAlignment="1" applyProtection="1">
      <alignment horizontal="left" vertical="center" indent="1" shrinkToFit="1"/>
      <protection locked="0"/>
    </xf>
    <xf numFmtId="49" fontId="5" fillId="0" borderId="95" xfId="0" applyNumberFormat="1" applyFont="1" applyBorder="1" applyAlignment="1" applyProtection="1">
      <alignment horizontal="left" vertical="center" indent="1" shrinkToFit="1"/>
      <protection locked="0"/>
    </xf>
    <xf numFmtId="49" fontId="5" fillId="0" borderId="96" xfId="0" applyNumberFormat="1" applyFont="1" applyBorder="1" applyAlignment="1" applyProtection="1">
      <alignment horizontal="left" vertical="center" indent="1" shrinkToFit="1"/>
      <protection locked="0"/>
    </xf>
    <xf numFmtId="0" fontId="5" fillId="3" borderId="97" xfId="0" applyFont="1" applyFill="1" applyBorder="1" applyAlignment="1" applyProtection="1">
      <alignment horizontal="center" vertical="center" wrapText="1" shrinkToFit="1"/>
      <protection/>
    </xf>
    <xf numFmtId="0" fontId="5" fillId="3" borderId="98" xfId="0" applyFont="1" applyFill="1" applyBorder="1" applyAlignment="1" applyProtection="1">
      <alignment horizontal="center" vertical="center" shrinkToFit="1"/>
      <protection/>
    </xf>
    <xf numFmtId="0" fontId="0" fillId="0" borderId="99" xfId="0" applyFont="1" applyBorder="1" applyAlignment="1" applyProtection="1">
      <alignment horizontal="left" vertical="center" wrapText="1" indent="1" shrinkToFit="1"/>
      <protection locked="0"/>
    </xf>
    <xf numFmtId="0" fontId="0" fillId="0" borderId="100" xfId="0" applyFont="1" applyBorder="1" applyAlignment="1" applyProtection="1">
      <alignment horizontal="left" vertical="center" wrapText="1" indent="1" shrinkToFit="1"/>
      <protection locked="0"/>
    </xf>
    <xf numFmtId="0" fontId="0" fillId="0" borderId="101" xfId="0" applyFont="1" applyBorder="1" applyAlignment="1" applyProtection="1">
      <alignment horizontal="left" vertical="center" wrapText="1" indent="1" shrinkToFit="1"/>
      <protection locked="0"/>
    </xf>
    <xf numFmtId="49" fontId="5" fillId="0" borderId="94" xfId="0" applyNumberFormat="1" applyFont="1" applyBorder="1" applyAlignment="1" applyProtection="1">
      <alignment horizontal="left" vertical="center" indent="1"/>
      <protection locked="0"/>
    </xf>
    <xf numFmtId="49" fontId="5" fillId="0" borderId="95" xfId="0" applyNumberFormat="1" applyFont="1" applyBorder="1" applyAlignment="1" applyProtection="1">
      <alignment horizontal="left" vertical="center" indent="1"/>
      <protection locked="0"/>
    </xf>
    <xf numFmtId="49" fontId="5" fillId="0" borderId="96" xfId="0" applyNumberFormat="1" applyFont="1" applyBorder="1" applyAlignment="1" applyProtection="1">
      <alignment horizontal="left" vertical="center" indent="1"/>
      <protection locked="0"/>
    </xf>
    <xf numFmtId="0" fontId="5" fillId="3" borderId="88" xfId="0" applyFont="1" applyFill="1" applyBorder="1" applyAlignment="1" applyProtection="1">
      <alignment horizontal="center" vertical="center"/>
      <protection/>
    </xf>
    <xf numFmtId="0" fontId="0" fillId="0" borderId="99" xfId="0" applyFont="1" applyBorder="1" applyAlignment="1" applyProtection="1">
      <alignment horizontal="left" vertical="center" indent="1"/>
      <protection locked="0"/>
    </xf>
    <xf numFmtId="0" fontId="0" fillId="0" borderId="100" xfId="0" applyFont="1" applyBorder="1" applyAlignment="1" applyProtection="1">
      <alignment horizontal="left" vertical="center" indent="1"/>
      <protection locked="0"/>
    </xf>
    <xf numFmtId="0" fontId="0" fillId="0" borderId="101" xfId="0" applyFont="1" applyBorder="1" applyAlignment="1" applyProtection="1">
      <alignment horizontal="left" vertical="center" indent="1"/>
      <protection locked="0"/>
    </xf>
    <xf numFmtId="0" fontId="5" fillId="3" borderId="12" xfId="0" applyFont="1" applyFill="1" applyBorder="1" applyAlignment="1" applyProtection="1">
      <alignment horizontal="center" vertical="center" wrapText="1"/>
      <protection/>
    </xf>
    <xf numFmtId="0" fontId="0" fillId="0" borderId="73" xfId="0" applyFont="1" applyBorder="1" applyAlignment="1" applyProtection="1">
      <alignment horizontal="left" vertical="center" indent="1"/>
      <protection locked="0"/>
    </xf>
    <xf numFmtId="0" fontId="0" fillId="0" borderId="74" xfId="0" applyFont="1" applyBorder="1" applyAlignment="1" applyProtection="1">
      <alignment horizontal="left" vertical="center" indent="1"/>
      <protection locked="0"/>
    </xf>
    <xf numFmtId="0" fontId="0" fillId="0" borderId="75" xfId="0" applyFont="1" applyBorder="1" applyAlignment="1" applyProtection="1">
      <alignment horizontal="left" vertical="center" indent="1"/>
      <protection locked="0"/>
    </xf>
    <xf numFmtId="0" fontId="5" fillId="3" borderId="24" xfId="0" applyFont="1" applyFill="1" applyBorder="1" applyAlignment="1" applyProtection="1">
      <alignment horizontal="left" vertical="center" wrapText="1"/>
      <protection/>
    </xf>
    <xf numFmtId="0" fontId="5" fillId="3" borderId="25" xfId="0" applyFont="1" applyFill="1" applyBorder="1" applyAlignment="1" applyProtection="1">
      <alignment horizontal="left" vertical="center" wrapText="1"/>
      <protection/>
    </xf>
    <xf numFmtId="0" fontId="5" fillId="2" borderId="102" xfId="0" applyFont="1" applyFill="1" applyBorder="1" applyAlignment="1" applyProtection="1">
      <alignment horizontal="center" vertical="center" wrapText="1"/>
      <protection/>
    </xf>
    <xf numFmtId="0" fontId="5" fillId="2" borderId="82" xfId="0" applyFont="1" applyFill="1" applyBorder="1" applyAlignment="1" applyProtection="1">
      <alignment horizontal="center" vertical="center" wrapText="1"/>
      <protection/>
    </xf>
    <xf numFmtId="0" fontId="5" fillId="2" borderId="103" xfId="0" applyFont="1" applyFill="1" applyBorder="1" applyAlignment="1" applyProtection="1">
      <alignment horizontal="center" vertical="center" wrapText="1"/>
      <protection/>
    </xf>
    <xf numFmtId="0" fontId="5" fillId="2" borderId="83" xfId="0" applyFont="1" applyFill="1" applyBorder="1" applyAlignment="1" applyProtection="1">
      <alignment horizontal="center" vertical="center" wrapText="1"/>
      <protection/>
    </xf>
    <xf numFmtId="0" fontId="5" fillId="2" borderId="104" xfId="0" applyFont="1" applyFill="1" applyBorder="1" applyAlignment="1" applyProtection="1">
      <alignment horizontal="center" vertical="center" wrapText="1"/>
      <protection/>
    </xf>
    <xf numFmtId="0" fontId="5" fillId="2" borderId="105" xfId="0" applyFont="1" applyFill="1" applyBorder="1" applyAlignment="1" applyProtection="1">
      <alignment horizontal="center" vertical="center" wrapText="1"/>
      <protection/>
    </xf>
    <xf numFmtId="0" fontId="5" fillId="2" borderId="106" xfId="0" applyFont="1" applyFill="1" applyBorder="1" applyAlignment="1" applyProtection="1">
      <alignment horizontal="center" vertical="center" wrapText="1"/>
      <protection/>
    </xf>
    <xf numFmtId="0" fontId="5" fillId="3" borderId="5" xfId="0" applyFont="1" applyFill="1" applyBorder="1" applyAlignment="1" applyProtection="1">
      <alignment horizontal="left" vertical="center" wrapText="1"/>
      <protection/>
    </xf>
    <xf numFmtId="0" fontId="5" fillId="3" borderId="6" xfId="0" applyFont="1" applyFill="1" applyBorder="1" applyAlignment="1" applyProtection="1">
      <alignment horizontal="left" vertical="center" wrapText="1"/>
      <protection/>
    </xf>
    <xf numFmtId="0" fontId="5" fillId="3" borderId="2" xfId="0" applyFont="1" applyFill="1" applyBorder="1" applyAlignment="1" applyProtection="1">
      <alignment horizontal="left" vertical="center" wrapText="1"/>
      <protection/>
    </xf>
    <xf numFmtId="0" fontId="5" fillId="3" borderId="107" xfId="0" applyFont="1" applyFill="1" applyBorder="1" applyAlignment="1" applyProtection="1">
      <alignment horizontal="left" vertical="center" wrapText="1"/>
      <protection/>
    </xf>
    <xf numFmtId="0" fontId="0" fillId="0" borderId="108" xfId="0" applyFont="1" applyBorder="1" applyAlignment="1" applyProtection="1">
      <alignment horizontal="left" vertical="center" indent="1"/>
      <protection locked="0"/>
    </xf>
    <xf numFmtId="0" fontId="0" fillId="0" borderId="12" xfId="0" applyFont="1" applyBorder="1" applyAlignment="1" applyProtection="1">
      <alignment horizontal="left" vertical="center" indent="1"/>
      <protection locked="0"/>
    </xf>
    <xf numFmtId="0" fontId="0" fillId="0" borderId="109" xfId="0" applyFont="1" applyBorder="1" applyAlignment="1" applyProtection="1">
      <alignment horizontal="left" vertical="center" indent="1"/>
      <protection locked="0"/>
    </xf>
    <xf numFmtId="0" fontId="5" fillId="3" borderId="11" xfId="0" applyFont="1" applyFill="1" applyBorder="1" applyAlignment="1" applyProtection="1">
      <alignment horizontal="left" vertical="center" wrapText="1"/>
      <protection/>
    </xf>
    <xf numFmtId="0" fontId="5" fillId="3" borderId="12" xfId="0" applyFont="1" applyFill="1" applyBorder="1" applyAlignment="1" applyProtection="1">
      <alignment horizontal="left" vertical="center" wrapText="1"/>
      <protection/>
    </xf>
    <xf numFmtId="0" fontId="0" fillId="0" borderId="92" xfId="0" applyFont="1" applyBorder="1" applyAlignment="1" applyProtection="1">
      <alignment horizontal="left" vertical="center" indent="1"/>
      <protection locked="0"/>
    </xf>
    <xf numFmtId="0" fontId="0" fillId="0" borderId="30" xfId="0" applyFont="1" applyBorder="1" applyAlignment="1" applyProtection="1">
      <alignment horizontal="left" vertical="center" indent="1"/>
      <protection locked="0"/>
    </xf>
    <xf numFmtId="0" fontId="0" fillId="0" borderId="93" xfId="0" applyFont="1" applyBorder="1" applyAlignment="1" applyProtection="1">
      <alignment horizontal="left" vertical="center" indent="1"/>
      <protection locked="0"/>
    </xf>
    <xf numFmtId="192" fontId="0" fillId="0" borderId="110" xfId="0" applyNumberFormat="1" applyFont="1" applyBorder="1" applyAlignment="1" applyProtection="1">
      <alignment horizontal="left" vertical="center" indent="1"/>
      <protection locked="0"/>
    </xf>
    <xf numFmtId="192" fontId="0" fillId="0" borderId="31" xfId="0" applyNumberFormat="1" applyFont="1" applyBorder="1" applyAlignment="1" applyProtection="1">
      <alignment horizontal="left" vertical="center" indent="1"/>
      <protection locked="0"/>
    </xf>
    <xf numFmtId="192" fontId="0" fillId="0" borderId="111" xfId="0" applyNumberFormat="1" applyFont="1" applyBorder="1" applyAlignment="1" applyProtection="1">
      <alignment horizontal="left" vertical="center" indent="1"/>
      <protection locked="0"/>
    </xf>
    <xf numFmtId="0" fontId="5" fillId="3" borderId="0" xfId="0" applyFont="1" applyFill="1" applyBorder="1" applyAlignment="1" applyProtection="1">
      <alignment horizontal="center" vertical="center" wrapText="1"/>
      <protection/>
    </xf>
    <xf numFmtId="0" fontId="28" fillId="8" borderId="45" xfId="0" applyFont="1" applyFill="1" applyBorder="1" applyAlignment="1" applyProtection="1">
      <alignment horizontal="left" vertical="center" wrapText="1"/>
      <protection/>
    </xf>
    <xf numFmtId="0" fontId="30" fillId="8" borderId="26" xfId="0" applyFont="1" applyFill="1" applyBorder="1" applyAlignment="1" applyProtection="1">
      <alignment horizontal="left" vertical="center" wrapText="1"/>
      <protection/>
    </xf>
    <xf numFmtId="0" fontId="30" fillId="8" borderId="42" xfId="0" applyFont="1" applyFill="1" applyBorder="1" applyAlignment="1" applyProtection="1">
      <alignment horizontal="left" vertical="center" wrapText="1"/>
      <protection/>
    </xf>
    <xf numFmtId="0" fontId="5" fillId="4" borderId="112" xfId="0" applyFont="1" applyFill="1" applyBorder="1" applyAlignment="1" applyProtection="1">
      <alignment horizontal="left" vertical="center" wrapText="1"/>
      <protection/>
    </xf>
    <xf numFmtId="0" fontId="5" fillId="4" borderId="85" xfId="0" applyFont="1" applyFill="1" applyBorder="1" applyAlignment="1" applyProtection="1">
      <alignment horizontal="left" vertical="center" wrapText="1"/>
      <protection/>
    </xf>
    <xf numFmtId="0" fontId="0" fillId="2" borderId="113" xfId="0" applyFont="1" applyFill="1" applyBorder="1" applyAlignment="1" applyProtection="1">
      <alignment horizontal="center" vertical="center"/>
      <protection/>
    </xf>
    <xf numFmtId="0" fontId="0" fillId="2" borderId="114" xfId="0" applyFont="1" applyFill="1" applyBorder="1" applyAlignment="1" applyProtection="1">
      <alignment horizontal="center" vertical="center"/>
      <protection/>
    </xf>
    <xf numFmtId="0" fontId="0" fillId="2" borderId="115" xfId="0" applyFont="1" applyFill="1" applyBorder="1" applyAlignment="1" applyProtection="1">
      <alignment horizontal="center" vertical="center"/>
      <protection/>
    </xf>
    <xf numFmtId="0" fontId="5" fillId="4" borderId="116" xfId="0" applyFont="1" applyFill="1" applyBorder="1" applyAlignment="1" applyProtection="1">
      <alignment horizontal="left" vertical="center" wrapText="1"/>
      <protection/>
    </xf>
    <xf numFmtId="0" fontId="5" fillId="4" borderId="88" xfId="0" applyFont="1" applyFill="1" applyBorder="1" applyAlignment="1" applyProtection="1">
      <alignment horizontal="left" vertical="center" wrapText="1"/>
      <protection/>
    </xf>
    <xf numFmtId="0" fontId="5" fillId="0" borderId="87" xfId="0" applyFont="1" applyBorder="1" applyAlignment="1" applyProtection="1">
      <alignment horizontal="left" vertical="center" indent="1"/>
      <protection locked="0"/>
    </xf>
    <xf numFmtId="0" fontId="5" fillId="0" borderId="88" xfId="0" applyFont="1" applyBorder="1" applyAlignment="1" applyProtection="1">
      <alignment horizontal="left" vertical="center" indent="1"/>
      <protection locked="0"/>
    </xf>
    <xf numFmtId="0" fontId="5" fillId="0" borderId="117" xfId="0" applyFont="1" applyBorder="1" applyAlignment="1" applyProtection="1">
      <alignment horizontal="left" vertical="center" indent="1"/>
      <protection locked="0"/>
    </xf>
    <xf numFmtId="0" fontId="5" fillId="4" borderId="108" xfId="0" applyFont="1" applyFill="1" applyBorder="1" applyAlignment="1" applyProtection="1">
      <alignment horizontal="center" vertical="center" wrapText="1"/>
      <protection/>
    </xf>
    <xf numFmtId="0" fontId="5" fillId="4" borderId="109" xfId="0" applyFont="1" applyFill="1" applyBorder="1" applyAlignment="1" applyProtection="1">
      <alignment horizontal="center" vertical="center" wrapText="1"/>
      <protection/>
    </xf>
    <xf numFmtId="0" fontId="29" fillId="7" borderId="66" xfId="0" applyFont="1" applyFill="1" applyBorder="1" applyAlignment="1" applyProtection="1">
      <alignment horizontal="left" vertical="center" wrapText="1"/>
      <protection/>
    </xf>
    <xf numFmtId="0" fontId="29" fillId="7" borderId="67" xfId="0" applyFont="1" applyFill="1" applyBorder="1" applyAlignment="1" applyProtection="1">
      <alignment horizontal="left" vertical="center" wrapText="1"/>
      <protection/>
    </xf>
    <xf numFmtId="0" fontId="29" fillId="7" borderId="118" xfId="0" applyFont="1" applyFill="1" applyBorder="1" applyAlignment="1" applyProtection="1">
      <alignment horizontal="left" vertical="center" wrapText="1"/>
      <protection/>
    </xf>
    <xf numFmtId="0" fontId="29" fillId="7" borderId="68" xfId="0" applyFont="1" applyFill="1" applyBorder="1" applyAlignment="1" applyProtection="1">
      <alignment horizontal="left" vertical="center" wrapText="1"/>
      <protection/>
    </xf>
    <xf numFmtId="0" fontId="29" fillId="7" borderId="69" xfId="0" applyFont="1" applyFill="1" applyBorder="1" applyAlignment="1" applyProtection="1">
      <alignment horizontal="left" vertical="center" wrapText="1"/>
      <protection/>
    </xf>
    <xf numFmtId="0" fontId="28" fillId="8" borderId="45" xfId="0" applyFont="1" applyFill="1" applyBorder="1" applyAlignment="1" applyProtection="1">
      <alignment horizontal="left" vertical="center" wrapText="1" indent="1"/>
      <protection/>
    </xf>
    <xf numFmtId="0" fontId="30" fillId="8" borderId="26" xfId="0" applyFont="1" applyFill="1" applyBorder="1" applyAlignment="1" applyProtection="1">
      <alignment horizontal="left" vertical="center" wrapText="1" indent="1"/>
      <protection/>
    </xf>
    <xf numFmtId="0" fontId="5" fillId="5" borderId="112" xfId="0" applyFont="1" applyFill="1" applyBorder="1" applyAlignment="1" applyProtection="1">
      <alignment horizontal="left" vertical="center"/>
      <protection/>
    </xf>
    <xf numFmtId="0" fontId="5" fillId="5" borderId="86" xfId="0" applyFont="1" applyFill="1" applyBorder="1" applyAlignment="1" applyProtection="1">
      <alignment horizontal="left" vertical="center"/>
      <protection/>
    </xf>
    <xf numFmtId="0" fontId="0" fillId="0" borderId="110" xfId="0" applyFont="1" applyBorder="1" applyAlignment="1" applyProtection="1">
      <alignment horizontal="left" vertical="center" indent="1"/>
      <protection locked="0"/>
    </xf>
    <xf numFmtId="0" fontId="0" fillId="0" borderId="31" xfId="0" applyFont="1" applyBorder="1" applyAlignment="1" applyProtection="1">
      <alignment horizontal="left" vertical="center" indent="1"/>
      <protection locked="0"/>
    </xf>
    <xf numFmtId="0" fontId="0" fillId="0" borderId="111" xfId="0" applyFont="1" applyBorder="1" applyAlignment="1" applyProtection="1">
      <alignment horizontal="left" vertical="center" indent="1"/>
      <protection locked="0"/>
    </xf>
    <xf numFmtId="0" fontId="5" fillId="5" borderId="2" xfId="0" applyFont="1" applyFill="1" applyBorder="1" applyAlignment="1" applyProtection="1">
      <alignment horizontal="left" vertical="center" wrapText="1"/>
      <protection/>
    </xf>
    <xf numFmtId="0" fontId="5" fillId="5" borderId="107" xfId="0" applyFont="1" applyFill="1" applyBorder="1" applyAlignment="1" applyProtection="1">
      <alignment horizontal="left" vertical="center" wrapText="1"/>
      <protection/>
    </xf>
    <xf numFmtId="0" fontId="0" fillId="0" borderId="119"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36" fillId="2" borderId="113" xfId="0" applyFont="1" applyFill="1" applyBorder="1" applyAlignment="1" applyProtection="1">
      <alignment horizontal="center" vertical="center"/>
      <protection/>
    </xf>
    <xf numFmtId="0" fontId="36" fillId="2" borderId="114" xfId="0" applyFont="1" applyFill="1" applyBorder="1" applyAlignment="1" applyProtection="1">
      <alignment horizontal="center" vertical="center"/>
      <protection/>
    </xf>
    <xf numFmtId="0" fontId="36" fillId="2" borderId="115" xfId="0" applyFont="1" applyFill="1" applyBorder="1" applyAlignment="1" applyProtection="1">
      <alignment horizontal="center" vertical="center"/>
      <protection/>
    </xf>
    <xf numFmtId="0" fontId="0" fillId="0" borderId="108" xfId="0" applyFont="1" applyBorder="1" applyAlignment="1" applyProtection="1">
      <alignment horizontal="left" vertical="center" indent="1"/>
      <protection locked="0"/>
    </xf>
    <xf numFmtId="0" fontId="0" fillId="0" borderId="12" xfId="0" applyFont="1" applyBorder="1" applyAlignment="1" applyProtection="1">
      <alignment horizontal="left" vertical="center" indent="1"/>
      <protection locked="0"/>
    </xf>
    <xf numFmtId="0" fontId="0" fillId="0" borderId="109" xfId="0" applyFont="1" applyBorder="1" applyAlignment="1" applyProtection="1">
      <alignment horizontal="left" vertical="center" indent="1"/>
      <protection locked="0"/>
    </xf>
    <xf numFmtId="0" fontId="0" fillId="0" borderId="120" xfId="0" applyFont="1" applyBorder="1" applyAlignment="1" applyProtection="1">
      <alignment horizontal="left" vertical="center" indent="1"/>
      <protection locked="0"/>
    </xf>
    <xf numFmtId="0" fontId="0" fillId="0" borderId="121" xfId="0" applyFont="1" applyBorder="1" applyAlignment="1" applyProtection="1">
      <alignment horizontal="left" vertical="center" indent="1"/>
      <protection locked="0"/>
    </xf>
    <xf numFmtId="0" fontId="0" fillId="0" borderId="122" xfId="0" applyFont="1" applyBorder="1" applyAlignment="1" applyProtection="1">
      <alignment horizontal="left" vertical="center" indent="1"/>
      <protection locked="0"/>
    </xf>
    <xf numFmtId="0" fontId="5" fillId="5" borderId="5" xfId="0" applyFont="1" applyFill="1" applyBorder="1" applyAlignment="1" applyProtection="1">
      <alignment vertical="center" wrapText="1"/>
      <protection/>
    </xf>
    <xf numFmtId="0" fontId="5" fillId="5" borderId="122" xfId="0" applyFont="1" applyFill="1" applyBorder="1" applyAlignment="1" applyProtection="1">
      <alignment vertical="center" wrapText="1"/>
      <protection/>
    </xf>
    <xf numFmtId="0" fontId="0" fillId="0" borderId="4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5" fillId="5" borderId="12" xfId="0" applyFont="1" applyFill="1" applyBorder="1" applyAlignment="1" applyProtection="1">
      <alignment horizontal="center" vertical="center" wrapText="1"/>
      <protection/>
    </xf>
    <xf numFmtId="0" fontId="0" fillId="0" borderId="45" xfId="0" applyFont="1" applyBorder="1" applyAlignment="1" applyProtection="1">
      <alignment horizontal="left" vertical="center" indent="1"/>
      <protection locked="0"/>
    </xf>
    <xf numFmtId="0" fontId="0" fillId="0" borderId="26" xfId="0" applyFont="1" applyBorder="1" applyAlignment="1" applyProtection="1">
      <alignment horizontal="left" vertical="center" indent="1"/>
      <protection locked="0"/>
    </xf>
    <xf numFmtId="0" fontId="0" fillId="0" borderId="42" xfId="0" applyFont="1" applyBorder="1" applyAlignment="1" applyProtection="1">
      <alignment horizontal="left" vertical="center" indent="1"/>
      <protection locked="0"/>
    </xf>
    <xf numFmtId="0" fontId="5" fillId="0" borderId="4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5" borderId="1" xfId="0" applyFont="1" applyFill="1" applyBorder="1" applyAlignment="1" applyProtection="1">
      <alignment horizontal="center" vertical="center"/>
      <protection/>
    </xf>
    <xf numFmtId="0" fontId="0" fillId="0" borderId="4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5" fillId="5" borderId="11" xfId="0" applyFont="1" applyFill="1" applyBorder="1" applyAlignment="1" applyProtection="1">
      <alignment horizontal="left" vertical="center"/>
      <protection/>
    </xf>
    <xf numFmtId="0" fontId="5" fillId="5" borderId="12" xfId="0" applyFont="1" applyFill="1" applyBorder="1" applyAlignment="1" applyProtection="1">
      <alignment horizontal="left" vertical="center"/>
      <protection/>
    </xf>
    <xf numFmtId="0" fontId="5" fillId="5" borderId="13" xfId="0" applyFont="1" applyFill="1" applyBorder="1" applyAlignment="1" applyProtection="1">
      <alignment horizontal="left" vertical="center"/>
      <protection/>
    </xf>
    <xf numFmtId="0" fontId="5" fillId="5" borderId="9" xfId="0" applyFont="1" applyFill="1" applyBorder="1" applyAlignment="1" applyProtection="1">
      <alignment horizontal="center" vertical="center"/>
      <protection/>
    </xf>
    <xf numFmtId="0" fontId="5" fillId="5" borderId="0" xfId="0" applyFont="1" applyFill="1" applyBorder="1" applyAlignment="1" applyProtection="1">
      <alignment horizontal="center" vertical="center"/>
      <protection/>
    </xf>
    <xf numFmtId="0" fontId="5" fillId="5" borderId="8" xfId="0" applyFont="1" applyFill="1" applyBorder="1" applyAlignment="1" applyProtection="1">
      <alignment horizontal="center" vertical="center"/>
      <protection/>
    </xf>
    <xf numFmtId="0" fontId="5" fillId="5" borderId="11" xfId="0" applyFont="1" applyFill="1" applyBorder="1" applyAlignment="1" applyProtection="1">
      <alignment horizontal="center" vertical="center"/>
      <protection/>
    </xf>
    <xf numFmtId="0" fontId="5" fillId="5" borderId="12" xfId="0" applyFont="1" applyFill="1" applyBorder="1" applyAlignment="1" applyProtection="1">
      <alignment horizontal="center" vertical="center"/>
      <protection/>
    </xf>
    <xf numFmtId="0" fontId="5" fillId="5" borderId="13" xfId="0" applyFont="1" applyFill="1" applyBorder="1" applyAlignment="1" applyProtection="1">
      <alignment horizontal="center" vertical="center"/>
      <protection/>
    </xf>
    <xf numFmtId="0" fontId="5" fillId="5" borderId="2" xfId="0" applyFont="1" applyFill="1" applyBorder="1" applyAlignment="1" applyProtection="1">
      <alignment horizontal="left" vertical="center" indent="2"/>
      <protection/>
    </xf>
    <xf numFmtId="0" fontId="5" fillId="5" borderId="1" xfId="0" applyFont="1" applyFill="1" applyBorder="1" applyAlignment="1" applyProtection="1">
      <alignment horizontal="left" vertical="center" indent="2"/>
      <protection/>
    </xf>
    <xf numFmtId="199" fontId="0" fillId="0" borderId="45" xfId="0" applyNumberFormat="1" applyFont="1" applyBorder="1" applyAlignment="1" applyProtection="1">
      <alignment horizontal="right" vertical="center"/>
      <protection locked="0"/>
    </xf>
    <xf numFmtId="199" fontId="0" fillId="0" borderId="26" xfId="0" applyNumberFormat="1" applyFont="1" applyBorder="1" applyAlignment="1" applyProtection="1">
      <alignment horizontal="right" vertical="center"/>
      <protection locked="0"/>
    </xf>
    <xf numFmtId="199" fontId="0" fillId="0" borderId="42" xfId="0" applyNumberFormat="1" applyFont="1" applyBorder="1" applyAlignment="1" applyProtection="1">
      <alignment horizontal="right" vertical="center"/>
      <protection locked="0"/>
    </xf>
    <xf numFmtId="42" fontId="5" fillId="0" borderId="2" xfId="0" applyNumberFormat="1" applyFont="1" applyBorder="1" applyAlignment="1" applyProtection="1">
      <alignment horizontal="center" vertical="center"/>
      <protection/>
    </xf>
    <xf numFmtId="42" fontId="5" fillId="0" borderId="1" xfId="0" applyNumberFormat="1" applyFont="1" applyBorder="1" applyAlignment="1" applyProtection="1">
      <alignment horizontal="center" vertical="center"/>
      <protection/>
    </xf>
    <xf numFmtId="42" fontId="5" fillId="0" borderId="41" xfId="0" applyNumberFormat="1" applyFont="1" applyBorder="1" applyAlignment="1" applyProtection="1">
      <alignment horizontal="center" vertical="center"/>
      <protection/>
    </xf>
    <xf numFmtId="0" fontId="5" fillId="5" borderId="5" xfId="0" applyFont="1" applyFill="1" applyBorder="1" applyAlignment="1" applyProtection="1">
      <alignment horizontal="left" vertical="center" indent="2"/>
      <protection/>
    </xf>
    <xf numFmtId="0" fontId="5" fillId="5" borderId="6" xfId="0" applyFont="1" applyFill="1" applyBorder="1" applyAlignment="1" applyProtection="1">
      <alignment horizontal="left" vertical="center" indent="2"/>
      <protection/>
    </xf>
    <xf numFmtId="0" fontId="5" fillId="5" borderId="123" xfId="0" applyFont="1" applyFill="1" applyBorder="1" applyAlignment="1" applyProtection="1">
      <alignment horizontal="left" vertical="center" indent="2"/>
      <protection/>
    </xf>
    <xf numFmtId="0" fontId="5" fillId="5" borderId="2" xfId="0" applyFont="1" applyFill="1" applyBorder="1" applyAlignment="1" applyProtection="1">
      <alignment horizontal="center" vertical="center"/>
      <protection/>
    </xf>
    <xf numFmtId="0" fontId="5" fillId="5" borderId="41" xfId="0" applyFont="1" applyFill="1" applyBorder="1" applyAlignment="1" applyProtection="1">
      <alignment horizontal="center" vertical="center"/>
      <protection/>
    </xf>
    <xf numFmtId="0" fontId="5" fillId="5" borderId="5" xfId="0" applyFont="1" applyFill="1" applyBorder="1" applyAlignment="1" applyProtection="1">
      <alignment horizontal="center" vertical="center"/>
      <protection/>
    </xf>
    <xf numFmtId="0" fontId="5" fillId="5" borderId="6" xfId="0" applyFont="1" applyFill="1" applyBorder="1" applyAlignment="1" applyProtection="1">
      <alignment horizontal="center" vertical="center"/>
      <protection/>
    </xf>
    <xf numFmtId="0" fontId="5" fillId="5" borderId="7" xfId="0" applyFont="1" applyFill="1" applyBorder="1" applyAlignment="1" applyProtection="1">
      <alignment horizontal="center" vertical="center"/>
      <protection/>
    </xf>
    <xf numFmtId="42" fontId="5" fillId="0" borderId="124" xfId="0" applyNumberFormat="1" applyFont="1" applyBorder="1" applyAlignment="1" applyProtection="1">
      <alignment horizontal="center" vertical="center"/>
      <protection/>
    </xf>
    <xf numFmtId="42" fontId="5" fillId="0" borderId="125" xfId="0" applyNumberFormat="1" applyFont="1" applyBorder="1" applyAlignment="1" applyProtection="1">
      <alignment horizontal="center" vertical="center"/>
      <protection/>
    </xf>
    <xf numFmtId="42" fontId="5" fillId="0" borderId="50" xfId="0" applyNumberFormat="1" applyFont="1" applyBorder="1" applyAlignment="1" applyProtection="1">
      <alignment horizontal="center" vertical="center"/>
      <protection/>
    </xf>
    <xf numFmtId="0" fontId="5" fillId="5" borderId="126" xfId="0" applyFont="1" applyFill="1" applyBorder="1" applyAlignment="1" applyProtection="1">
      <alignment horizontal="center" vertical="center"/>
      <protection/>
    </xf>
    <xf numFmtId="0" fontId="5" fillId="5" borderId="127" xfId="0" applyFont="1" applyFill="1" applyBorder="1" applyAlignment="1" applyProtection="1">
      <alignment horizontal="center" vertical="center"/>
      <protection/>
    </xf>
    <xf numFmtId="0" fontId="5" fillId="5" borderId="128" xfId="0" applyFont="1" applyFill="1" applyBorder="1" applyAlignment="1" applyProtection="1">
      <alignment horizontal="center" vertical="center"/>
      <protection/>
    </xf>
    <xf numFmtId="42" fontId="5" fillId="0" borderId="126" xfId="0" applyNumberFormat="1" applyFont="1" applyBorder="1" applyAlignment="1" applyProtection="1">
      <alignment horizontal="center" vertical="center"/>
      <protection/>
    </xf>
    <xf numFmtId="42" fontId="5" fillId="0" borderId="127" xfId="0" applyNumberFormat="1" applyFont="1" applyBorder="1" applyAlignment="1" applyProtection="1">
      <alignment horizontal="center" vertical="center"/>
      <protection/>
    </xf>
    <xf numFmtId="42" fontId="5" fillId="0" borderId="128" xfId="0" applyNumberFormat="1" applyFont="1" applyBorder="1" applyAlignment="1" applyProtection="1">
      <alignment horizontal="center" vertical="center"/>
      <protection/>
    </xf>
    <xf numFmtId="0" fontId="2" fillId="2" borderId="0" xfId="16" applyFill="1" applyAlignment="1" applyProtection="1">
      <alignment horizontal="center" vertical="center"/>
      <protection locked="0"/>
    </xf>
    <xf numFmtId="0" fontId="13" fillId="8" borderId="129" xfId="0" applyFont="1" applyFill="1" applyBorder="1" applyAlignment="1" applyProtection="1">
      <alignment horizontal="left" vertical="center"/>
      <protection/>
    </xf>
    <xf numFmtId="0" fontId="13" fillId="8" borderId="130" xfId="0" applyFont="1" applyFill="1" applyBorder="1" applyAlignment="1" applyProtection="1">
      <alignment horizontal="left" vertical="center"/>
      <protection/>
    </xf>
    <xf numFmtId="0" fontId="13" fillId="8" borderId="131" xfId="0" applyFont="1" applyFill="1" applyBorder="1" applyAlignment="1" applyProtection="1">
      <alignment horizontal="left" vertical="center"/>
      <protection/>
    </xf>
    <xf numFmtId="0" fontId="34" fillId="2" borderId="0" xfId="0" applyFont="1" applyFill="1" applyAlignment="1" applyProtection="1">
      <alignment horizontal="left" vertical="center" wrapText="1"/>
      <protection/>
    </xf>
    <xf numFmtId="0" fontId="10" fillId="2" borderId="0" xfId="0" applyFont="1" applyFill="1" applyBorder="1" applyAlignment="1" applyProtection="1">
      <alignment horizontal="left" vertical="center" wrapText="1"/>
      <protection/>
    </xf>
    <xf numFmtId="0" fontId="13" fillId="8" borderId="129" xfId="0" applyFont="1" applyFill="1" applyBorder="1" applyAlignment="1" applyProtection="1">
      <alignment horizontal="left" vertical="center" wrapText="1"/>
      <protection/>
    </xf>
    <xf numFmtId="0" fontId="5" fillId="0" borderId="132"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5" fillId="0" borderId="133" xfId="0" applyFont="1" applyBorder="1" applyAlignment="1" applyProtection="1">
      <alignment horizontal="center" vertical="center" wrapText="1"/>
      <protection/>
    </xf>
    <xf numFmtId="0" fontId="5" fillId="0" borderId="134" xfId="0" applyFont="1" applyBorder="1" applyAlignment="1" applyProtection="1">
      <alignment horizontal="center" vertical="center" wrapText="1"/>
      <protection/>
    </xf>
    <xf numFmtId="0" fontId="5" fillId="0" borderId="135" xfId="0" applyFont="1" applyBorder="1" applyAlignment="1" applyProtection="1">
      <alignment horizontal="center" vertical="center" wrapText="1"/>
      <protection/>
    </xf>
    <xf numFmtId="0" fontId="5" fillId="0" borderId="136"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8" fillId="0" borderId="137"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204" fontId="12" fillId="0" borderId="14" xfId="0" applyNumberFormat="1" applyFont="1" applyBorder="1" applyAlignment="1" applyProtection="1">
      <alignment horizontal="center" vertical="center" wrapText="1" shrinkToFit="1"/>
      <protection/>
    </xf>
    <xf numFmtId="204" fontId="12" fillId="0" borderId="27" xfId="0" applyNumberFormat="1" applyFont="1" applyBorder="1" applyAlignment="1" applyProtection="1">
      <alignment horizontal="center" vertical="center" wrapText="1" shrinkToFit="1"/>
      <protection/>
    </xf>
    <xf numFmtId="204" fontId="12" fillId="0" borderId="138" xfId="0" applyNumberFormat="1" applyFont="1" applyBorder="1" applyAlignment="1" applyProtection="1">
      <alignment horizontal="center" vertical="center" wrapText="1" shrinkToFit="1"/>
      <protection/>
    </xf>
    <xf numFmtId="0" fontId="22" fillId="0" borderId="139" xfId="0" applyFont="1" applyBorder="1" applyAlignment="1" applyProtection="1">
      <alignment horizontal="right" vertical="center" textRotation="255" shrinkToFit="1" readingOrder="1"/>
      <protection/>
    </xf>
    <xf numFmtId="0" fontId="22" fillId="0" borderId="140" xfId="0" applyFont="1" applyBorder="1" applyAlignment="1" applyProtection="1">
      <alignment horizontal="right" vertical="center" textRotation="255" shrinkToFit="1" readingOrder="1"/>
      <protection/>
    </xf>
    <xf numFmtId="0" fontId="22" fillId="0" borderId="12" xfId="0" applyFont="1" applyBorder="1" applyAlignment="1" applyProtection="1">
      <alignment horizontal="right" vertical="center" textRotation="255" shrinkToFit="1" readingOrder="1"/>
      <protection/>
    </xf>
    <xf numFmtId="0" fontId="22" fillId="0" borderId="13" xfId="0" applyFont="1" applyBorder="1" applyAlignment="1" applyProtection="1">
      <alignment horizontal="right" vertical="center" textRotation="255" shrinkToFit="1" readingOrder="1"/>
      <protection/>
    </xf>
    <xf numFmtId="0" fontId="8" fillId="0" borderId="141" xfId="0" applyFont="1" applyBorder="1" applyAlignment="1" applyProtection="1">
      <alignment horizontal="left" vertical="center" textRotation="255" wrapText="1" shrinkToFit="1"/>
      <protection/>
    </xf>
    <xf numFmtId="0" fontId="8" fillId="0" borderId="139" xfId="0" applyFont="1" applyBorder="1" applyAlignment="1" applyProtection="1">
      <alignment horizontal="left" vertical="center" textRotation="255" wrapText="1" shrinkToFit="1"/>
      <protection/>
    </xf>
    <xf numFmtId="0" fontId="8" fillId="0" borderId="11" xfId="0" applyFont="1" applyBorder="1" applyAlignment="1" applyProtection="1">
      <alignment horizontal="left" vertical="center" textRotation="255" wrapText="1" shrinkToFit="1"/>
      <protection/>
    </xf>
    <xf numFmtId="0" fontId="8" fillId="0" borderId="12" xfId="0" applyFont="1" applyBorder="1" applyAlignment="1" applyProtection="1">
      <alignment horizontal="left" vertical="center" textRotation="255" wrapText="1" shrinkToFit="1"/>
      <protection/>
    </xf>
    <xf numFmtId="0" fontId="8" fillId="0" borderId="142" xfId="0" applyFont="1" applyBorder="1" applyAlignment="1" applyProtection="1">
      <alignment horizontal="center" vertical="center"/>
      <protection/>
    </xf>
    <xf numFmtId="0" fontId="8" fillId="0" borderId="127" xfId="0" applyFont="1" applyBorder="1" applyAlignment="1" applyProtection="1">
      <alignment horizontal="center" vertical="center"/>
      <protection/>
    </xf>
    <xf numFmtId="0" fontId="8" fillId="0" borderId="128" xfId="0" applyFont="1" applyBorder="1" applyAlignment="1" applyProtection="1">
      <alignment horizontal="center" vertical="center"/>
      <protection/>
    </xf>
    <xf numFmtId="204" fontId="12" fillId="0" borderId="14" xfId="0" applyNumberFormat="1" applyFont="1" applyFill="1" applyBorder="1" applyAlignment="1" applyProtection="1">
      <alignment horizontal="center" vertical="center" shrinkToFit="1"/>
      <protection/>
    </xf>
    <xf numFmtId="204" fontId="12" fillId="0" borderId="27" xfId="0" applyNumberFormat="1" applyFont="1" applyFill="1" applyBorder="1" applyAlignment="1" applyProtection="1">
      <alignment horizontal="center" vertical="center" shrinkToFit="1"/>
      <protection/>
    </xf>
    <xf numFmtId="204" fontId="12" fillId="0" borderId="143" xfId="0" applyNumberFormat="1" applyFont="1" applyFill="1" applyBorder="1" applyAlignment="1" applyProtection="1">
      <alignment horizontal="center" vertical="center" shrinkToFit="1"/>
      <protection/>
    </xf>
    <xf numFmtId="0" fontId="8" fillId="0" borderId="49" xfId="0" applyFont="1" applyBorder="1" applyAlignment="1" applyProtection="1">
      <alignment horizontal="left" vertical="center" shrinkToFit="1"/>
      <protection/>
    </xf>
    <xf numFmtId="0" fontId="8" fillId="0" borderId="144" xfId="0" applyFont="1" applyBorder="1" applyAlignment="1" applyProtection="1">
      <alignment horizontal="left" vertical="center" shrinkToFit="1"/>
      <protection/>
    </xf>
    <xf numFmtId="0" fontId="8" fillId="0" borderId="19" xfId="0" applyFont="1" applyBorder="1" applyAlignment="1" applyProtection="1">
      <alignment horizontal="left" vertical="center"/>
      <protection/>
    </xf>
    <xf numFmtId="0" fontId="8" fillId="0" borderId="145" xfId="0" applyFont="1" applyBorder="1" applyAlignment="1" applyProtection="1">
      <alignment horizontal="left" vertical="center"/>
      <protection/>
    </xf>
    <xf numFmtId="0" fontId="12" fillId="0" borderId="146" xfId="0" applyFont="1" applyBorder="1" applyAlignment="1" applyProtection="1">
      <alignment horizontal="center" vertical="center"/>
      <protection/>
    </xf>
    <xf numFmtId="0" fontId="12" fillId="0" borderId="147"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0" fontId="8" fillId="0" borderId="49" xfId="0" applyFont="1" applyBorder="1" applyAlignment="1" applyProtection="1">
      <alignment horizontal="center" vertical="center"/>
      <protection/>
    </xf>
    <xf numFmtId="0" fontId="8" fillId="0" borderId="49" xfId="0" applyFont="1" applyBorder="1" applyAlignment="1" applyProtection="1">
      <alignment horizontal="left" vertical="center"/>
      <protection/>
    </xf>
    <xf numFmtId="0" fontId="8" fillId="0" borderId="144" xfId="0" applyFont="1" applyBorder="1" applyAlignment="1" applyProtection="1">
      <alignment horizontal="left" vertical="center"/>
      <protection/>
    </xf>
    <xf numFmtId="0" fontId="5" fillId="0" borderId="2" xfId="0" applyFont="1" applyBorder="1" applyAlignment="1" applyProtection="1">
      <alignment horizontal="center" vertical="center" shrinkToFit="1"/>
      <protection/>
    </xf>
    <xf numFmtId="0" fontId="5" fillId="0" borderId="1" xfId="0" applyFont="1" applyBorder="1" applyAlignment="1" applyProtection="1">
      <alignment horizontal="center" vertical="center" shrinkToFit="1"/>
      <protection/>
    </xf>
    <xf numFmtId="0" fontId="5" fillId="0" borderId="148" xfId="0" applyFont="1" applyBorder="1" applyAlignment="1" applyProtection="1">
      <alignment horizontal="center" vertical="center" shrinkToFit="1"/>
      <protection/>
    </xf>
    <xf numFmtId="204" fontId="12" fillId="0" borderId="1" xfId="0" applyNumberFormat="1"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8" fillId="0" borderId="19" xfId="0" applyFont="1" applyBorder="1" applyAlignment="1" applyProtection="1">
      <alignment horizontal="left" vertical="center" shrinkToFit="1"/>
      <protection/>
    </xf>
    <xf numFmtId="0" fontId="8" fillId="0" borderId="149" xfId="0" applyFont="1" applyBorder="1" applyAlignment="1" applyProtection="1">
      <alignment horizontal="left" vertical="center" shrinkToFit="1"/>
      <protection/>
    </xf>
    <xf numFmtId="0" fontId="5" fillId="0" borderId="5" xfId="0" applyFont="1" applyBorder="1" applyAlignment="1" applyProtection="1">
      <alignment horizontal="center" wrapText="1"/>
      <protection/>
    </xf>
    <xf numFmtId="0" fontId="5" fillId="0" borderId="6" xfId="0" applyFont="1" applyBorder="1" applyAlignment="1" applyProtection="1">
      <alignment horizontal="center" wrapText="1"/>
      <protection/>
    </xf>
    <xf numFmtId="0" fontId="5" fillId="0" borderId="7" xfId="0" applyFont="1" applyBorder="1" applyAlignment="1" applyProtection="1">
      <alignment horizontal="center" wrapText="1"/>
      <protection/>
    </xf>
    <xf numFmtId="0" fontId="1" fillId="0" borderId="9" xfId="0" applyFont="1" applyBorder="1" applyAlignment="1" applyProtection="1">
      <alignment horizontal="center" vertical="top" wrapText="1"/>
      <protection/>
    </xf>
    <xf numFmtId="0" fontId="5" fillId="0" borderId="0" xfId="0" applyFont="1" applyBorder="1" applyAlignment="1" applyProtection="1">
      <alignment horizontal="center" vertical="top"/>
      <protection/>
    </xf>
    <xf numFmtId="0" fontId="5" fillId="0" borderId="8" xfId="0" applyFont="1" applyBorder="1" applyAlignment="1" applyProtection="1">
      <alignment horizontal="center" vertical="top"/>
      <protection/>
    </xf>
    <xf numFmtId="0" fontId="5" fillId="0" borderId="51" xfId="0" applyFont="1" applyBorder="1" applyAlignment="1" applyProtection="1">
      <alignment horizontal="center" vertical="top"/>
      <protection/>
    </xf>
    <xf numFmtId="0" fontId="5" fillId="0" borderId="150" xfId="0" applyFont="1" applyBorder="1" applyAlignment="1" applyProtection="1">
      <alignment horizontal="center" vertical="top"/>
      <protection/>
    </xf>
    <xf numFmtId="0" fontId="5" fillId="0" borderId="151" xfId="0" applyFont="1" applyBorder="1" applyAlignment="1" applyProtection="1">
      <alignment horizontal="center" vertical="top"/>
      <protection/>
    </xf>
    <xf numFmtId="204" fontId="17" fillId="0" borderId="27" xfId="0" applyNumberFormat="1" applyFont="1" applyFill="1" applyBorder="1" applyAlignment="1" applyProtection="1">
      <alignment horizontal="center" vertical="center" shrinkToFit="1"/>
      <protection/>
    </xf>
    <xf numFmtId="204" fontId="17" fillId="0" borderId="138" xfId="0" applyNumberFormat="1" applyFont="1" applyFill="1" applyBorder="1" applyAlignment="1" applyProtection="1">
      <alignment horizontal="center" vertical="center" shrinkToFit="1"/>
      <protection/>
    </xf>
    <xf numFmtId="0" fontId="5" fillId="0" borderId="2" xfId="0" applyFont="1" applyBorder="1" applyAlignment="1" applyProtection="1">
      <alignment horizontal="center" vertical="center"/>
      <protection/>
    </xf>
    <xf numFmtId="0" fontId="5" fillId="0" borderId="148" xfId="0" applyFont="1" applyBorder="1" applyAlignment="1" applyProtection="1">
      <alignment horizontal="center" vertical="center"/>
      <protection/>
    </xf>
    <xf numFmtId="0" fontId="8" fillId="0" borderId="25" xfId="0" applyFont="1" applyBorder="1" applyAlignment="1" applyProtection="1">
      <alignment horizontal="left" vertical="center"/>
      <protection/>
    </xf>
    <xf numFmtId="0" fontId="8" fillId="0" borderId="152" xfId="0" applyFont="1" applyBorder="1" applyAlignment="1" applyProtection="1">
      <alignment horizontal="left" vertical="center"/>
      <protection/>
    </xf>
    <xf numFmtId="0" fontId="12" fillId="0" borderId="12"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8" xfId="0" applyFont="1" applyBorder="1" applyAlignment="1" applyProtection="1">
      <alignment horizontal="left" vertical="center" wrapText="1"/>
      <protection/>
    </xf>
    <xf numFmtId="0" fontId="5" fillId="0" borderId="5"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204" fontId="12" fillId="0" borderId="5" xfId="0" applyNumberFormat="1" applyFont="1" applyBorder="1" applyAlignment="1" applyProtection="1">
      <alignment horizontal="center" vertical="center" wrapText="1"/>
      <protection/>
    </xf>
    <xf numFmtId="204" fontId="12" fillId="0" borderId="6" xfId="0" applyNumberFormat="1" applyFont="1" applyBorder="1" applyAlignment="1" applyProtection="1">
      <alignment horizontal="center" vertical="center" wrapText="1"/>
      <protection/>
    </xf>
    <xf numFmtId="204" fontId="12" fillId="0" borderId="7" xfId="0" applyNumberFormat="1" applyFont="1" applyBorder="1" applyAlignment="1" applyProtection="1">
      <alignment horizontal="center" vertical="center" wrapText="1"/>
      <protection/>
    </xf>
    <xf numFmtId="204" fontId="12" fillId="0" borderId="11" xfId="0" applyNumberFormat="1" applyFont="1" applyBorder="1" applyAlignment="1" applyProtection="1">
      <alignment horizontal="center" vertical="center" wrapText="1"/>
      <protection/>
    </xf>
    <xf numFmtId="204" fontId="12" fillId="0" borderId="12" xfId="0" applyNumberFormat="1" applyFont="1" applyBorder="1" applyAlignment="1" applyProtection="1">
      <alignment horizontal="center" vertical="center" wrapText="1"/>
      <protection/>
    </xf>
    <xf numFmtId="204" fontId="12" fillId="0" borderId="13" xfId="0" applyNumberFormat="1" applyFont="1" applyBorder="1" applyAlignment="1" applyProtection="1">
      <alignment horizontal="center" vertical="center" wrapText="1"/>
      <protection/>
    </xf>
    <xf numFmtId="0" fontId="5" fillId="0" borderId="0" xfId="0" applyFont="1" applyAlignment="1" applyProtection="1">
      <alignment horizontal="left" vertical="center"/>
      <protection/>
    </xf>
    <xf numFmtId="0" fontId="8" fillId="0" borderId="62" xfId="0" applyFont="1" applyBorder="1" applyAlignment="1" applyProtection="1">
      <alignment horizontal="center" vertical="center"/>
      <protection/>
    </xf>
    <xf numFmtId="0" fontId="8" fillId="0" borderId="46" xfId="0" applyFont="1" applyBorder="1" applyAlignment="1" applyProtection="1">
      <alignment horizontal="center" vertical="center"/>
      <protection/>
    </xf>
    <xf numFmtId="0" fontId="0" fillId="0" borderId="0" xfId="0" applyFont="1" applyAlignment="1" applyProtection="1">
      <alignment vertical="center" wrapText="1"/>
      <protection/>
    </xf>
    <xf numFmtId="0" fontId="9" fillId="0" borderId="0" xfId="0" applyFont="1" applyAlignment="1" applyProtection="1">
      <alignment horizontal="center" vertical="center"/>
      <protection/>
    </xf>
    <xf numFmtId="0" fontId="12" fillId="0" borderId="46" xfId="0" applyNumberFormat="1"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12" fillId="0" borderId="153" xfId="0" applyFont="1" applyBorder="1" applyAlignment="1" applyProtection="1">
      <alignment horizontal="center" vertical="center"/>
      <protection/>
    </xf>
    <xf numFmtId="0" fontId="12" fillId="0" borderId="154" xfId="0" applyFont="1" applyBorder="1" applyAlignment="1" applyProtection="1">
      <alignment horizontal="center" vertical="center"/>
      <protection/>
    </xf>
    <xf numFmtId="0" fontId="12" fillId="0" borderId="6" xfId="0" applyFont="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12" fillId="0" borderId="11" xfId="0" applyFont="1" applyBorder="1" applyAlignment="1" applyProtection="1">
      <alignment horizontal="left" vertical="center" wrapText="1" indent="1"/>
      <protection/>
    </xf>
    <xf numFmtId="0" fontId="0" fillId="0" borderId="12" xfId="0" applyBorder="1" applyAlignment="1">
      <alignment vertical="center"/>
    </xf>
    <xf numFmtId="0" fontId="0" fillId="0" borderId="155" xfId="0" applyBorder="1" applyAlignment="1">
      <alignment vertical="center"/>
    </xf>
    <xf numFmtId="0" fontId="5" fillId="0" borderId="125" xfId="0" applyFont="1" applyBorder="1" applyAlignment="1" applyProtection="1">
      <alignment horizontal="center" vertical="center"/>
      <protection/>
    </xf>
    <xf numFmtId="204" fontId="12" fillId="0" borderId="125" xfId="0" applyNumberFormat="1" applyFont="1" applyBorder="1" applyAlignment="1" applyProtection="1">
      <alignment horizontal="center" vertical="center"/>
      <protection/>
    </xf>
    <xf numFmtId="0" fontId="5" fillId="0" borderId="124" xfId="0" applyFont="1" applyBorder="1" applyAlignment="1" applyProtection="1">
      <alignment horizontal="center" vertical="center"/>
      <protection/>
    </xf>
    <xf numFmtId="0" fontId="5" fillId="0" borderId="156"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157" xfId="0" applyFont="1" applyBorder="1" applyAlignment="1" applyProtection="1">
      <alignment horizontal="center" vertical="center" wrapText="1"/>
      <protection/>
    </xf>
    <xf numFmtId="0" fontId="5" fillId="0" borderId="158" xfId="0" applyFont="1" applyBorder="1" applyAlignment="1" applyProtection="1">
      <alignment horizontal="center" vertical="center" wrapText="1"/>
      <protection/>
    </xf>
    <xf numFmtId="0" fontId="5" fillId="0" borderId="49" xfId="0" applyFont="1" applyBorder="1" applyAlignment="1" applyProtection="1">
      <alignment horizontal="left" vertical="center" shrinkToFit="1"/>
      <protection/>
    </xf>
    <xf numFmtId="0" fontId="5" fillId="0" borderId="159" xfId="0" applyFont="1" applyBorder="1" applyAlignment="1" applyProtection="1">
      <alignment horizontal="left" vertical="center" shrinkToFit="1"/>
      <protection/>
    </xf>
    <xf numFmtId="0" fontId="12" fillId="0" borderId="160" xfId="0" applyFont="1" applyBorder="1" applyAlignment="1" applyProtection="1">
      <alignment horizontal="center" vertical="center"/>
      <protection/>
    </xf>
    <xf numFmtId="0" fontId="12" fillId="0" borderId="161" xfId="0" applyFont="1" applyBorder="1" applyAlignment="1" applyProtection="1">
      <alignment horizontal="center" vertical="center"/>
      <protection/>
    </xf>
    <xf numFmtId="0" fontId="5" fillId="0" borderId="162" xfId="0" applyFont="1" applyBorder="1" applyAlignment="1" applyProtection="1">
      <alignment horizontal="left" vertical="center" indent="1"/>
      <protection/>
    </xf>
    <xf numFmtId="0" fontId="5" fillId="0" borderId="1" xfId="0" applyFont="1" applyBorder="1" applyAlignment="1" applyProtection="1">
      <alignment horizontal="left" vertical="center" indent="1"/>
      <protection/>
    </xf>
    <xf numFmtId="0" fontId="5" fillId="0" borderId="41" xfId="0" applyFont="1" applyBorder="1" applyAlignment="1" applyProtection="1">
      <alignment horizontal="left" vertical="center" indent="1"/>
      <protection/>
    </xf>
    <xf numFmtId="0" fontId="5" fillId="0" borderId="163" xfId="0" applyFont="1" applyBorder="1" applyAlignment="1" applyProtection="1">
      <alignment horizontal="center" vertical="center"/>
      <protection/>
    </xf>
    <xf numFmtId="0" fontId="5" fillId="0" borderId="164" xfId="0" applyFont="1" applyBorder="1" applyAlignment="1" applyProtection="1">
      <alignment horizontal="center" vertical="center"/>
      <protection/>
    </xf>
    <xf numFmtId="0" fontId="5" fillId="0" borderId="158" xfId="0" applyFont="1" applyBorder="1" applyAlignment="1" applyProtection="1">
      <alignment horizontal="center" vertical="center"/>
      <protection/>
    </xf>
    <xf numFmtId="0" fontId="12" fillId="0" borderId="27" xfId="0" applyFont="1" applyBorder="1" applyAlignment="1" applyProtection="1">
      <alignment horizontal="left" vertical="center" wrapText="1"/>
      <protection/>
    </xf>
    <xf numFmtId="0" fontId="12" fillId="0" borderId="165" xfId="0" applyFont="1" applyBorder="1" applyAlignment="1" applyProtection="1">
      <alignment horizontal="left" vertical="center" wrapText="1"/>
      <protection/>
    </xf>
    <xf numFmtId="0" fontId="12" fillId="0" borderId="166" xfId="0" applyFont="1" applyBorder="1" applyAlignment="1" applyProtection="1">
      <alignment horizontal="left" vertical="center" wrapText="1"/>
      <protection/>
    </xf>
    <xf numFmtId="0" fontId="8" fillId="0" borderId="167" xfId="0" applyFont="1" applyBorder="1" applyAlignment="1" applyProtection="1">
      <alignment horizontal="center" vertical="center"/>
      <protection/>
    </xf>
    <xf numFmtId="0" fontId="5" fillId="0" borderId="5" xfId="0" applyFont="1" applyBorder="1" applyAlignment="1" applyProtection="1">
      <alignment horizontal="center" vertical="center" textRotation="255" shrinkToFit="1"/>
      <protection/>
    </xf>
    <xf numFmtId="0" fontId="5" fillId="0" borderId="6" xfId="0" applyFont="1" applyBorder="1" applyAlignment="1" applyProtection="1">
      <alignment horizontal="center" vertical="center" textRotation="255" shrinkToFit="1"/>
      <protection/>
    </xf>
    <xf numFmtId="0" fontId="5" fillId="0" borderId="7" xfId="0" applyFont="1" applyBorder="1" applyAlignment="1" applyProtection="1">
      <alignment horizontal="center" vertical="center" textRotation="255" shrinkToFit="1"/>
      <protection/>
    </xf>
    <xf numFmtId="0" fontId="5" fillId="0" borderId="11" xfId="0" applyFont="1" applyBorder="1" applyAlignment="1" applyProtection="1">
      <alignment horizontal="center" vertical="center" textRotation="255" shrinkToFit="1"/>
      <protection/>
    </xf>
    <xf numFmtId="0" fontId="5" fillId="0" borderId="12" xfId="0" applyFont="1" applyBorder="1" applyAlignment="1" applyProtection="1">
      <alignment horizontal="center" vertical="center" textRotation="255" shrinkToFit="1"/>
      <protection/>
    </xf>
    <xf numFmtId="0" fontId="5" fillId="0" borderId="13" xfId="0" applyFont="1" applyBorder="1" applyAlignment="1" applyProtection="1">
      <alignment horizontal="center" vertical="center" textRotation="255" shrinkToFit="1"/>
      <protection/>
    </xf>
    <xf numFmtId="0" fontId="5" fillId="0" borderId="167"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12" fillId="0" borderId="14" xfId="0" applyFont="1" applyBorder="1" applyAlignment="1" applyProtection="1">
      <alignment horizontal="left" vertical="center" wrapText="1" indent="1"/>
      <protection/>
    </xf>
    <xf numFmtId="0" fontId="12" fillId="0" borderId="27" xfId="0" applyFont="1" applyBorder="1" applyAlignment="1" applyProtection="1">
      <alignment horizontal="left" vertical="center" wrapText="1" indent="1"/>
      <protection/>
    </xf>
    <xf numFmtId="0" fontId="12" fillId="0" borderId="138" xfId="0" applyFont="1" applyBorder="1" applyAlignment="1" applyProtection="1">
      <alignment horizontal="left" vertical="center" wrapText="1" indent="1"/>
      <protection/>
    </xf>
    <xf numFmtId="204" fontId="12" fillId="0" borderId="2" xfId="0" applyNumberFormat="1" applyFont="1" applyBorder="1" applyAlignment="1" applyProtection="1">
      <alignment horizontal="center" vertical="center"/>
      <protection/>
    </xf>
    <xf numFmtId="204" fontId="12" fillId="0" borderId="148" xfId="0" applyNumberFormat="1"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168" xfId="0" applyFont="1" applyBorder="1" applyAlignment="1" applyProtection="1">
      <alignment horizontal="center" vertical="center"/>
      <protection/>
    </xf>
    <xf numFmtId="0" fontId="5" fillId="0" borderId="169" xfId="0" applyFont="1" applyBorder="1" applyAlignment="1" applyProtection="1">
      <alignment horizontal="left" vertical="center" wrapText="1" indent="1"/>
      <protection/>
    </xf>
    <xf numFmtId="0" fontId="5" fillId="0" borderId="125" xfId="0" applyFont="1" applyBorder="1" applyAlignment="1" applyProtection="1">
      <alignment horizontal="left" vertical="center" wrapText="1" indent="1"/>
      <protection/>
    </xf>
    <xf numFmtId="0" fontId="5" fillId="0" borderId="50" xfId="0" applyFont="1" applyBorder="1" applyAlignment="1" applyProtection="1">
      <alignment horizontal="left" vertical="center" wrapText="1" indent="1"/>
      <protection/>
    </xf>
    <xf numFmtId="0" fontId="5" fillId="0" borderId="0" xfId="0" applyFont="1" applyBorder="1" applyAlignment="1" applyProtection="1">
      <alignment horizontal="center" vertical="center"/>
      <protection/>
    </xf>
    <xf numFmtId="204" fontId="12" fillId="0" borderId="15" xfId="0" applyNumberFormat="1" applyFont="1" applyFill="1" applyBorder="1" applyAlignment="1" applyProtection="1">
      <alignment horizontal="center" vertical="center" shrinkToFit="1"/>
      <protection/>
    </xf>
    <xf numFmtId="204" fontId="12" fillId="0" borderId="170" xfId="0" applyNumberFormat="1" applyFont="1" applyFill="1" applyBorder="1" applyAlignment="1" applyProtection="1">
      <alignment horizontal="center" vertical="center" shrinkToFit="1"/>
      <protection/>
    </xf>
    <xf numFmtId="204" fontId="12" fillId="0" borderId="171" xfId="0" applyNumberFormat="1" applyFont="1" applyFill="1" applyBorder="1" applyAlignment="1" applyProtection="1">
      <alignment horizontal="center" vertical="center" shrinkToFit="1"/>
      <protection/>
    </xf>
    <xf numFmtId="0" fontId="5" fillId="0" borderId="16" xfId="0" applyFont="1" applyBorder="1" applyAlignment="1" applyProtection="1">
      <alignment horizontal="center" vertical="center"/>
      <protection/>
    </xf>
    <xf numFmtId="0" fontId="5" fillId="0" borderId="168"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172" xfId="0" applyFont="1" applyBorder="1" applyAlignment="1" applyProtection="1">
      <alignment horizontal="center" vertical="center"/>
      <protection/>
    </xf>
    <xf numFmtId="0" fontId="5" fillId="0" borderId="169" xfId="0" applyFont="1" applyBorder="1" applyAlignment="1" applyProtection="1">
      <alignment horizontal="center" vertical="center"/>
      <protection/>
    </xf>
    <xf numFmtId="0" fontId="5" fillId="0" borderId="150" xfId="0" applyFont="1" applyBorder="1" applyAlignment="1" applyProtection="1">
      <alignment horizontal="center" vertical="center"/>
      <protection/>
    </xf>
    <xf numFmtId="0" fontId="5" fillId="0" borderId="167"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8" fillId="0" borderId="5" xfId="0" applyFont="1" applyBorder="1" applyAlignment="1" applyProtection="1">
      <alignment horizontal="center" vertical="center" shrinkToFit="1"/>
      <protection/>
    </xf>
    <xf numFmtId="0" fontId="8" fillId="0" borderId="6" xfId="0" applyFont="1" applyBorder="1" applyAlignment="1" applyProtection="1">
      <alignment horizontal="center" vertical="center" shrinkToFit="1"/>
      <protection/>
    </xf>
    <xf numFmtId="0" fontId="8" fillId="0" borderId="11" xfId="0" applyFont="1" applyBorder="1" applyAlignment="1" applyProtection="1">
      <alignment horizontal="center" vertical="center" shrinkToFit="1"/>
      <protection/>
    </xf>
    <xf numFmtId="0" fontId="8" fillId="0" borderId="12" xfId="0" applyFont="1" applyBorder="1" applyAlignment="1" applyProtection="1">
      <alignment horizontal="center" vertical="center" shrinkToFit="1"/>
      <protection/>
    </xf>
    <xf numFmtId="0" fontId="0" fillId="0" borderId="173" xfId="0" applyFont="1" applyBorder="1" applyAlignment="1" applyProtection="1">
      <alignment horizontal="left" vertical="center" indent="1"/>
      <protection/>
    </xf>
    <xf numFmtId="0" fontId="0" fillId="0" borderId="49" xfId="0" applyFont="1" applyBorder="1" applyAlignment="1" applyProtection="1">
      <alignment horizontal="left" vertical="center" indent="1"/>
      <protection/>
    </xf>
    <xf numFmtId="0" fontId="0" fillId="0" borderId="159" xfId="0" applyFont="1" applyBorder="1" applyAlignment="1" applyProtection="1">
      <alignment horizontal="left" vertical="center" indent="1"/>
      <protection/>
    </xf>
    <xf numFmtId="0" fontId="5" fillId="0" borderId="1"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204" fontId="0" fillId="0" borderId="174" xfId="0" applyNumberFormat="1" applyFont="1" applyBorder="1" applyAlignment="1" applyProtection="1">
      <alignment horizontal="left" vertical="center" wrapText="1" indent="1"/>
      <protection/>
    </xf>
    <xf numFmtId="204" fontId="0" fillId="0" borderId="139" xfId="0" applyNumberFormat="1" applyFont="1" applyBorder="1" applyAlignment="1" applyProtection="1">
      <alignment horizontal="left" vertical="center" wrapText="1" indent="1"/>
      <protection/>
    </xf>
    <xf numFmtId="204" fontId="0" fillId="0" borderId="175" xfId="0" applyNumberFormat="1" applyFont="1" applyBorder="1" applyAlignment="1" applyProtection="1">
      <alignment horizontal="left" vertical="center" wrapText="1" indent="1"/>
      <protection/>
    </xf>
    <xf numFmtId="204" fontId="0" fillId="0" borderId="176" xfId="0" applyNumberFormat="1" applyFont="1" applyBorder="1" applyAlignment="1" applyProtection="1">
      <alignment horizontal="left" vertical="center" wrapText="1" indent="1"/>
      <protection/>
    </xf>
    <xf numFmtId="204" fontId="0" fillId="0" borderId="150" xfId="0" applyNumberFormat="1" applyFont="1" applyBorder="1" applyAlignment="1" applyProtection="1">
      <alignment horizontal="left" vertical="center" wrapText="1" indent="1"/>
      <protection/>
    </xf>
    <xf numFmtId="204" fontId="0" fillId="0" borderId="177" xfId="0" applyNumberFormat="1" applyFont="1" applyBorder="1" applyAlignment="1" applyProtection="1">
      <alignment horizontal="left" vertical="center" wrapText="1" indent="1"/>
      <protection/>
    </xf>
    <xf numFmtId="0" fontId="10" fillId="0" borderId="2" xfId="0" applyFont="1" applyFill="1" applyBorder="1" applyAlignment="1" applyProtection="1">
      <alignment horizontal="center" vertical="center"/>
      <protection/>
    </xf>
    <xf numFmtId="0" fontId="10" fillId="0" borderId="1" xfId="0" applyFont="1" applyFill="1" applyBorder="1" applyAlignment="1" applyProtection="1">
      <alignment horizontal="center" vertical="center"/>
      <protection/>
    </xf>
    <xf numFmtId="0" fontId="5" fillId="0" borderId="178" xfId="0" applyFont="1" applyFill="1" applyBorder="1" applyAlignment="1" applyProtection="1">
      <alignment horizontal="center" vertical="center"/>
      <protection/>
    </xf>
    <xf numFmtId="0" fontId="5" fillId="0" borderId="179" xfId="0" applyFont="1" applyFill="1" applyBorder="1" applyAlignment="1" applyProtection="1">
      <alignment horizontal="center" vertical="center"/>
      <protection/>
    </xf>
    <xf numFmtId="0" fontId="5" fillId="0" borderId="180" xfId="0" applyFont="1" applyFill="1" applyBorder="1" applyAlignment="1" applyProtection="1">
      <alignment horizontal="center" vertical="center"/>
      <protection/>
    </xf>
    <xf numFmtId="0" fontId="5" fillId="0" borderId="181" xfId="0" applyFont="1" applyFill="1" applyBorder="1" applyAlignment="1" applyProtection="1">
      <alignment horizontal="center" vertical="center"/>
      <protection/>
    </xf>
    <xf numFmtId="0" fontId="0" fillId="0" borderId="182" xfId="0" applyFont="1" applyBorder="1" applyAlignment="1" applyProtection="1">
      <alignment horizontal="left" vertical="center" indent="1"/>
      <protection/>
    </xf>
    <xf numFmtId="0" fontId="0" fillId="0" borderId="165" xfId="0" applyFont="1" applyBorder="1" applyAlignment="1" applyProtection="1">
      <alignment horizontal="left" vertical="center" indent="1"/>
      <protection/>
    </xf>
    <xf numFmtId="0" fontId="0" fillId="0" borderId="183" xfId="0" applyFont="1" applyBorder="1" applyAlignment="1" applyProtection="1">
      <alignment horizontal="left" vertical="center" indent="1"/>
      <protection/>
    </xf>
    <xf numFmtId="0" fontId="11" fillId="0" borderId="0" xfId="0" applyFont="1" applyFill="1" applyBorder="1" applyAlignment="1" applyProtection="1">
      <alignment horizontal="left" vertical="center"/>
      <protection/>
    </xf>
    <xf numFmtId="38" fontId="13" fillId="0" borderId="62" xfId="17" applyFont="1" applyFill="1" applyBorder="1" applyAlignment="1" applyProtection="1">
      <alignment horizontal="right" wrapText="1"/>
      <protection/>
    </xf>
    <xf numFmtId="38" fontId="13" fillId="0" borderId="46" xfId="17" applyFont="1" applyFill="1" applyBorder="1" applyAlignment="1" applyProtection="1">
      <alignment horizontal="right" wrapText="1"/>
      <protection/>
    </xf>
    <xf numFmtId="0" fontId="0" fillId="0" borderId="9"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8" xfId="0" applyFont="1" applyFill="1" applyBorder="1" applyAlignment="1" applyProtection="1">
      <alignment horizontal="left" vertical="center"/>
      <protection/>
    </xf>
    <xf numFmtId="0" fontId="11" fillId="0" borderId="12" xfId="0" applyFont="1" applyBorder="1" applyAlignment="1" applyProtection="1">
      <alignment horizontal="left" wrapText="1" indent="1"/>
      <protection/>
    </xf>
    <xf numFmtId="0" fontId="11" fillId="0" borderId="0" xfId="0" applyFont="1" applyBorder="1" applyAlignment="1" applyProtection="1">
      <alignment horizontal="left" wrapText="1" indent="1"/>
      <protection/>
    </xf>
    <xf numFmtId="0" fontId="5" fillId="0" borderId="0" xfId="0" applyFont="1" applyBorder="1" applyAlignment="1" applyProtection="1">
      <alignment horizontal="left" vertical="top" wrapText="1"/>
      <protection/>
    </xf>
    <xf numFmtId="0" fontId="5" fillId="0" borderId="5" xfId="0" applyFont="1" applyBorder="1" applyAlignment="1" applyProtection="1">
      <alignment horizontal="center" vertical="center" shrinkToFit="1"/>
      <protection/>
    </xf>
    <xf numFmtId="0" fontId="5" fillId="0" borderId="6" xfId="0" applyFont="1" applyBorder="1" applyAlignment="1" applyProtection="1">
      <alignment horizontal="center" vertical="center" shrinkToFit="1"/>
      <protection/>
    </xf>
    <xf numFmtId="0" fontId="5" fillId="0" borderId="7" xfId="0" applyFont="1" applyBorder="1" applyAlignment="1" applyProtection="1">
      <alignment horizontal="center" vertical="center" shrinkToFit="1"/>
      <protection/>
    </xf>
    <xf numFmtId="0" fontId="12" fillId="0" borderId="62" xfId="0" applyFont="1" applyBorder="1" applyAlignment="1" applyProtection="1">
      <alignment horizontal="center" vertical="center"/>
      <protection/>
    </xf>
    <xf numFmtId="0" fontId="12" fillId="0" borderId="46" xfId="0" applyFont="1" applyBorder="1" applyAlignment="1" applyProtection="1">
      <alignment horizontal="center" vertical="center"/>
      <protection/>
    </xf>
    <xf numFmtId="0" fontId="12" fillId="0" borderId="47" xfId="0" applyFont="1" applyBorder="1" applyAlignment="1" applyProtection="1">
      <alignment horizontal="center" vertical="center"/>
      <protection/>
    </xf>
    <xf numFmtId="204" fontId="0" fillId="0" borderId="184" xfId="0" applyNumberFormat="1" applyFont="1" applyBorder="1" applyAlignment="1" applyProtection="1">
      <alignment horizontal="left" vertical="center" wrapText="1" indent="1"/>
      <protection/>
    </xf>
    <xf numFmtId="204" fontId="0" fillId="0" borderId="185" xfId="0" applyNumberFormat="1" applyFont="1" applyBorder="1" applyAlignment="1" applyProtection="1">
      <alignment horizontal="left" vertical="center" wrapText="1" indent="1"/>
      <protection/>
    </xf>
    <xf numFmtId="204" fontId="0" fillId="0" borderId="186" xfId="0" applyNumberFormat="1" applyFont="1" applyBorder="1" applyAlignment="1" applyProtection="1">
      <alignment horizontal="left" vertical="center" wrapText="1" indent="1"/>
      <protection/>
    </xf>
    <xf numFmtId="204" fontId="5" fillId="0" borderId="124" xfId="0" applyNumberFormat="1" applyFont="1" applyBorder="1" applyAlignment="1" applyProtection="1">
      <alignment horizontal="center" vertical="center" wrapText="1"/>
      <protection/>
    </xf>
    <xf numFmtId="204" fontId="5" fillId="0" borderId="125" xfId="0" applyNumberFormat="1" applyFont="1" applyBorder="1" applyAlignment="1" applyProtection="1">
      <alignment horizontal="center" vertical="center" wrapText="1"/>
      <protection/>
    </xf>
    <xf numFmtId="204" fontId="5" fillId="0" borderId="50" xfId="0" applyNumberFormat="1" applyFont="1" applyBorder="1" applyAlignment="1" applyProtection="1">
      <alignment horizontal="center" vertical="center" wrapText="1"/>
      <protection/>
    </xf>
    <xf numFmtId="0" fontId="37" fillId="0" borderId="2" xfId="0" applyFont="1" applyBorder="1" applyAlignment="1" applyProtection="1">
      <alignment horizontal="center" vertical="center"/>
      <protection/>
    </xf>
    <xf numFmtId="0" fontId="37" fillId="0" borderId="1" xfId="0" applyFont="1" applyBorder="1" applyAlignment="1" applyProtection="1">
      <alignment horizontal="center" vertical="center"/>
      <protection/>
    </xf>
    <xf numFmtId="0" fontId="5" fillId="0" borderId="50" xfId="0" applyFont="1" applyBorder="1" applyAlignment="1" applyProtection="1">
      <alignment horizontal="center" vertical="center"/>
      <protection/>
    </xf>
    <xf numFmtId="0" fontId="11" fillId="0" borderId="0" xfId="0" applyFont="1" applyBorder="1" applyAlignment="1" applyProtection="1">
      <alignment horizontal="left"/>
      <protection/>
    </xf>
    <xf numFmtId="0" fontId="10" fillId="0" borderId="0" xfId="0" applyFont="1" applyBorder="1" applyAlignment="1" applyProtection="1">
      <alignment horizontal="left" vertical="center"/>
      <protection/>
    </xf>
    <xf numFmtId="0" fontId="10" fillId="0" borderId="0" xfId="0" applyFont="1" applyAlignment="1" applyProtection="1">
      <alignment vertical="center"/>
      <protection/>
    </xf>
    <xf numFmtId="0" fontId="11" fillId="0" borderId="9" xfId="0" applyFont="1" applyFill="1" applyBorder="1" applyAlignment="1" applyProtection="1">
      <alignment horizontal="center" vertical="center" textRotation="255"/>
      <protection/>
    </xf>
    <xf numFmtId="0" fontId="11" fillId="0" borderId="0" xfId="0" applyFont="1" applyFill="1" applyBorder="1" applyAlignment="1" applyProtection="1">
      <alignment horizontal="center" vertical="center" textRotation="255"/>
      <protection/>
    </xf>
    <xf numFmtId="0" fontId="11" fillId="0" borderId="8" xfId="0" applyFont="1" applyFill="1" applyBorder="1" applyAlignment="1" applyProtection="1">
      <alignment horizontal="center" vertical="center" textRotation="255"/>
      <protection/>
    </xf>
    <xf numFmtId="0" fontId="11" fillId="0" borderId="11" xfId="0" applyFont="1" applyFill="1" applyBorder="1" applyAlignment="1" applyProtection="1">
      <alignment horizontal="center" vertical="center" textRotation="255"/>
      <protection/>
    </xf>
    <xf numFmtId="0" fontId="11" fillId="0" borderId="12" xfId="0" applyFont="1" applyFill="1" applyBorder="1" applyAlignment="1" applyProtection="1">
      <alignment horizontal="center" vertical="center" textRotation="255"/>
      <protection/>
    </xf>
    <xf numFmtId="0" fontId="11" fillId="0" borderId="13" xfId="0" applyFont="1" applyFill="1" applyBorder="1" applyAlignment="1" applyProtection="1">
      <alignment horizontal="center" vertical="center" textRotation="255"/>
      <protection/>
    </xf>
    <xf numFmtId="0" fontId="4" fillId="0" borderId="1" xfId="0" applyFont="1" applyFill="1" applyBorder="1" applyAlignment="1" applyProtection="1">
      <alignment horizontal="left" vertical="center" shrinkToFit="1"/>
      <protection/>
    </xf>
    <xf numFmtId="0" fontId="4" fillId="0" borderId="41" xfId="0" applyFont="1" applyFill="1" applyBorder="1" applyAlignment="1" applyProtection="1">
      <alignment horizontal="left" vertical="center" shrinkToFit="1"/>
      <protection/>
    </xf>
    <xf numFmtId="0" fontId="5" fillId="0" borderId="6"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4" fillId="0" borderId="11" xfId="0" applyFont="1" applyFill="1" applyBorder="1" applyAlignment="1" applyProtection="1">
      <alignment horizontal="right" vertical="center"/>
      <protection/>
    </xf>
    <xf numFmtId="0" fontId="4" fillId="0" borderId="12" xfId="0" applyFont="1" applyFill="1" applyBorder="1" applyAlignment="1" applyProtection="1">
      <alignment horizontal="right" vertical="center"/>
      <protection/>
    </xf>
    <xf numFmtId="0" fontId="37" fillId="0" borderId="2" xfId="0" applyFont="1" applyBorder="1" applyAlignment="1" applyProtection="1">
      <alignment horizontal="center" vertical="center" wrapText="1"/>
      <protection/>
    </xf>
    <xf numFmtId="0" fontId="37" fillId="0" borderId="1" xfId="0" applyFont="1" applyBorder="1" applyAlignment="1" applyProtection="1">
      <alignment horizontal="center" vertical="center" wrapText="1"/>
      <protection/>
    </xf>
    <xf numFmtId="0" fontId="0" fillId="0" borderId="141" xfId="0" applyFont="1" applyBorder="1" applyAlignment="1" applyProtection="1">
      <alignment horizontal="center" vertical="center"/>
      <protection/>
    </xf>
    <xf numFmtId="0" fontId="0" fillId="0" borderId="139" xfId="0" applyFont="1" applyBorder="1" applyAlignment="1" applyProtection="1">
      <alignment horizontal="center" vertical="center"/>
      <protection/>
    </xf>
    <xf numFmtId="0" fontId="0" fillId="0" borderId="175" xfId="0" applyFont="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87" xfId="0" applyFont="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0" fillId="0" borderId="150" xfId="0" applyFont="1" applyBorder="1" applyAlignment="1" applyProtection="1">
      <alignment horizontal="center" vertical="center"/>
      <protection/>
    </xf>
    <xf numFmtId="0" fontId="0" fillId="0" borderId="177" xfId="0" applyFont="1" applyBorder="1" applyAlignment="1" applyProtection="1">
      <alignment horizontal="center" vertical="center"/>
      <protection/>
    </xf>
    <xf numFmtId="0" fontId="11" fillId="0" borderId="5" xfId="0" applyFont="1" applyFill="1" applyBorder="1" applyAlignment="1" applyProtection="1">
      <alignment horizontal="center" vertical="center" textRotation="255" shrinkToFit="1"/>
      <protection/>
    </xf>
    <xf numFmtId="0" fontId="11" fillId="0" borderId="6" xfId="0" applyFont="1" applyFill="1" applyBorder="1" applyAlignment="1" applyProtection="1">
      <alignment horizontal="center" vertical="center" textRotation="255" shrinkToFit="1"/>
      <protection/>
    </xf>
    <xf numFmtId="0" fontId="11" fillId="0" borderId="7" xfId="0" applyFont="1" applyFill="1" applyBorder="1" applyAlignment="1" applyProtection="1">
      <alignment horizontal="center" vertical="center" textRotation="255" shrinkToFit="1"/>
      <protection/>
    </xf>
    <xf numFmtId="0" fontId="11" fillId="0" borderId="9" xfId="0" applyFont="1" applyFill="1" applyBorder="1" applyAlignment="1" applyProtection="1">
      <alignment horizontal="center" vertical="center" textRotation="255" shrinkToFit="1"/>
      <protection/>
    </xf>
    <xf numFmtId="0" fontId="11" fillId="0" borderId="0" xfId="0" applyFont="1" applyFill="1" applyBorder="1" applyAlignment="1" applyProtection="1">
      <alignment horizontal="center" vertical="center" textRotation="255" shrinkToFit="1"/>
      <protection/>
    </xf>
    <xf numFmtId="0" fontId="11" fillId="0" borderId="8" xfId="0" applyFont="1" applyFill="1" applyBorder="1" applyAlignment="1" applyProtection="1">
      <alignment horizontal="center" vertical="center" textRotation="255" shrinkToFit="1"/>
      <protection/>
    </xf>
    <xf numFmtId="0" fontId="11" fillId="0" borderId="11" xfId="0" applyFont="1" applyFill="1" applyBorder="1" applyAlignment="1" applyProtection="1">
      <alignment horizontal="center" vertical="center" textRotation="255" shrinkToFit="1"/>
      <protection/>
    </xf>
    <xf numFmtId="0" fontId="11" fillId="0" borderId="12" xfId="0" applyFont="1" applyFill="1" applyBorder="1" applyAlignment="1" applyProtection="1">
      <alignment horizontal="center" vertical="center" textRotation="255" shrinkToFit="1"/>
      <protection/>
    </xf>
    <xf numFmtId="0" fontId="11" fillId="0" borderId="13" xfId="0" applyFont="1" applyFill="1" applyBorder="1" applyAlignment="1" applyProtection="1">
      <alignment horizontal="center" vertical="center" textRotation="255" shrinkToFit="1"/>
      <protection/>
    </xf>
    <xf numFmtId="204" fontId="13" fillId="0" borderId="62" xfId="0" applyNumberFormat="1" applyFont="1" applyFill="1" applyBorder="1" applyAlignment="1" applyProtection="1">
      <alignment horizontal="center" vertical="center"/>
      <protection/>
    </xf>
    <xf numFmtId="204" fontId="13" fillId="0" borderId="46" xfId="0" applyNumberFormat="1" applyFont="1" applyFill="1" applyBorder="1" applyAlignment="1" applyProtection="1">
      <alignment horizontal="center" vertical="center"/>
      <protection/>
    </xf>
    <xf numFmtId="204" fontId="13" fillId="0" borderId="47" xfId="0" applyNumberFormat="1" applyFont="1" applyFill="1" applyBorder="1" applyAlignment="1" applyProtection="1">
      <alignment horizontal="center" vertical="center"/>
      <protection/>
    </xf>
    <xf numFmtId="0" fontId="5" fillId="0" borderId="5"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11" fillId="0" borderId="5" xfId="0" applyFont="1" applyFill="1" applyBorder="1" applyAlignment="1" applyProtection="1">
      <alignment horizontal="center" vertical="center" textRotation="255"/>
      <protection/>
    </xf>
    <xf numFmtId="0" fontId="11" fillId="0" borderId="6" xfId="0" applyFont="1" applyFill="1" applyBorder="1" applyAlignment="1" applyProtection="1">
      <alignment horizontal="center" vertical="center" textRotation="255"/>
      <protection/>
    </xf>
    <xf numFmtId="0" fontId="11" fillId="0" borderId="7"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left" vertical="top"/>
      <protection/>
    </xf>
    <xf numFmtId="0" fontId="5" fillId="0" borderId="12" xfId="0" applyFont="1" applyFill="1" applyBorder="1" applyAlignment="1" applyProtection="1">
      <alignment horizontal="left" vertical="top"/>
      <protection/>
    </xf>
    <xf numFmtId="0" fontId="5" fillId="0" borderId="13" xfId="0" applyFont="1" applyFill="1" applyBorder="1" applyAlignment="1" applyProtection="1">
      <alignment horizontal="left" vertical="top"/>
      <protection/>
    </xf>
    <xf numFmtId="179" fontId="0" fillId="0" borderId="9" xfId="0" applyNumberFormat="1" applyFont="1" applyFill="1" applyBorder="1" applyAlignment="1" applyProtection="1">
      <alignment horizontal="left" vertical="center"/>
      <protection/>
    </xf>
    <xf numFmtId="179" fontId="0" fillId="0" borderId="0" xfId="0" applyNumberFormat="1" applyFont="1" applyFill="1" applyBorder="1" applyAlignment="1" applyProtection="1">
      <alignment horizontal="left" vertical="center"/>
      <protection/>
    </xf>
    <xf numFmtId="0" fontId="4" fillId="0" borderId="178" xfId="0" applyFont="1" applyFill="1" applyBorder="1" applyAlignment="1" applyProtection="1">
      <alignment horizontal="center" vertical="center"/>
      <protection/>
    </xf>
    <xf numFmtId="0" fontId="4" fillId="0" borderId="179" xfId="0" applyFont="1" applyFill="1" applyBorder="1" applyAlignment="1" applyProtection="1">
      <alignment horizontal="center" vertical="center"/>
      <protection/>
    </xf>
    <xf numFmtId="0" fontId="4" fillId="0" borderId="188" xfId="0" applyFont="1" applyFill="1" applyBorder="1" applyAlignment="1" applyProtection="1">
      <alignment horizontal="center" vertical="center"/>
      <protection/>
    </xf>
    <xf numFmtId="0" fontId="4" fillId="0" borderId="189" xfId="0" applyFont="1" applyFill="1" applyBorder="1" applyAlignment="1" applyProtection="1">
      <alignment horizontal="center" vertical="center"/>
      <protection/>
    </xf>
    <xf numFmtId="0" fontId="4" fillId="0" borderId="180" xfId="0" applyFont="1" applyFill="1" applyBorder="1" applyAlignment="1" applyProtection="1">
      <alignment horizontal="center" vertical="center"/>
      <protection/>
    </xf>
    <xf numFmtId="0" fontId="4" fillId="0" borderId="181" xfId="0" applyFont="1" applyFill="1" applyBorder="1" applyAlignment="1" applyProtection="1">
      <alignment horizontal="center" vertical="center"/>
      <protection/>
    </xf>
    <xf numFmtId="0" fontId="4" fillId="0" borderId="190" xfId="0" applyFont="1" applyFill="1" applyBorder="1" applyAlignment="1" applyProtection="1">
      <alignment horizontal="center" vertical="center"/>
      <protection/>
    </xf>
    <xf numFmtId="0" fontId="4" fillId="0" borderId="191" xfId="0" applyFont="1" applyFill="1" applyBorder="1" applyAlignment="1" applyProtection="1">
      <alignment horizontal="center" vertical="center"/>
      <protection/>
    </xf>
    <xf numFmtId="0" fontId="4" fillId="0" borderId="192"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shrinkToFit="1"/>
      <protection/>
    </xf>
    <xf numFmtId="0" fontId="4" fillId="0" borderId="41" xfId="0" applyFont="1" applyFill="1" applyBorder="1" applyAlignment="1" applyProtection="1">
      <alignment horizontal="center" vertical="center" shrinkToFi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1">
    <dxf>
      <fill>
        <patternFill>
          <bgColor rgb="FFC0C0C0"/>
        </patternFill>
      </fill>
      <border>
        <left style="thin">
          <color rgb="FF000000"/>
        </left>
        <right style="thin">
          <color rgb="FF000000"/>
        </right>
        <top style="thin"/>
        <bottom style="thin">
          <color rgb="FF000000"/>
        </bottom>
      </border>
    </dxf>
    <dxf>
      <font>
        <b/>
        <i val="0"/>
        <color rgb="FFFF0000"/>
      </font>
      <border/>
    </dxf>
    <dxf>
      <font>
        <b/>
        <i val="0"/>
        <color rgb="FFFF0000"/>
      </font>
      <border>
        <left style="thin">
          <color rgb="FF000000"/>
        </left>
        <right>
          <color rgb="FF000000"/>
        </right>
        <top>
          <color rgb="FF000000"/>
        </top>
        <bottom>
          <color rgb="FF000000"/>
        </bottom>
      </border>
    </dxf>
    <dxf>
      <fill>
        <patternFill>
          <bgColor rgb="FFC0C0C0"/>
        </patternFill>
      </fill>
      <border>
        <left>
          <color rgb="FF000000"/>
        </left>
        <right>
          <color rgb="FF000000"/>
        </right>
        <top>
          <color rgb="FF000000"/>
        </top>
        <bottom>
          <color rgb="FF000000"/>
        </bottom>
      </border>
    </dxf>
    <dxf>
      <fill>
        <patternFill>
          <bgColor rgb="FFC0C0C0"/>
        </patternFill>
      </fill>
      <border/>
    </dxf>
    <dxf>
      <fill>
        <patternFill>
          <bgColor rgb="FFC0C0C0"/>
        </patternFill>
      </fill>
      <border>
        <left style="thin">
          <color rgb="FF000000"/>
        </left>
        <bottom style="thin">
          <color rgb="FF000000"/>
        </bottom>
      </border>
    </dxf>
    <dxf>
      <fill>
        <patternFill>
          <bgColor rgb="FFC0C0C0"/>
        </patternFill>
      </fill>
      <border>
        <right style="thin">
          <color rgb="FF000000"/>
        </right>
      </border>
    </dxf>
    <dxf>
      <font>
        <b/>
        <i val="0"/>
      </font>
      <fill>
        <patternFill>
          <bgColor rgb="FFFFFF00"/>
        </patternFill>
      </fill>
      <border/>
    </dxf>
    <dxf>
      <font>
        <color rgb="FFFFFFFF"/>
      </font>
      <fill>
        <patternFill>
          <bgColor rgb="FFFF0000"/>
        </patternFill>
      </fill>
      <border/>
    </dxf>
    <dxf>
      <font>
        <color rgb="FFFF0000"/>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3;&#36796;&#26360;(P1)'!A1" /><Relationship Id="rId2" Type="http://schemas.openxmlformats.org/officeDocument/2006/relationships/hyperlink" Target="#'&#30003;&#36796;&#26360;&#65288;P2&#65289;'!A1" /></Relationships>
</file>

<file path=xl/drawings/_rels/drawing2.xml.rels><?xml version="1.0" encoding="utf-8" standalone="yes"?><Relationships xmlns="http://schemas.openxmlformats.org/package/2006/relationships"><Relationship Id="rId1" Type="http://schemas.openxmlformats.org/officeDocument/2006/relationships/hyperlink" Target="#&#20837;&#21147;&#12471;&#12540;&#12488;!F10" /><Relationship Id="rId2" Type="http://schemas.openxmlformats.org/officeDocument/2006/relationships/hyperlink" Target="#'&#30003;&#36796;&#26360;&#65288;P2&#65289;'!A1" /></Relationships>
</file>

<file path=xl/drawings/_rels/drawing3.xml.rels><?xml version="1.0" encoding="utf-8" standalone="yes"?><Relationships xmlns="http://schemas.openxmlformats.org/package/2006/relationships"><Relationship Id="rId1" Type="http://schemas.openxmlformats.org/officeDocument/2006/relationships/hyperlink" Target="#&#20837;&#21147;&#12471;&#12540;&#12488;!F10" /><Relationship Id="rId2" Type="http://schemas.openxmlformats.org/officeDocument/2006/relationships/hyperlink" Target="#'&#30003;&#36796;&#26360;(P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43</xdr:row>
      <xdr:rowOff>38100</xdr:rowOff>
    </xdr:from>
    <xdr:to>
      <xdr:col>7</xdr:col>
      <xdr:colOff>238125</xdr:colOff>
      <xdr:row>47</xdr:row>
      <xdr:rowOff>0</xdr:rowOff>
    </xdr:to>
    <xdr:sp>
      <xdr:nvSpPr>
        <xdr:cNvPr id="1" name="TextBox 4"/>
        <xdr:cNvSpPr txBox="1">
          <a:spLocks noChangeArrowheads="1"/>
        </xdr:cNvSpPr>
      </xdr:nvSpPr>
      <xdr:spPr>
        <a:xfrm>
          <a:off x="2905125" y="11772900"/>
          <a:ext cx="0" cy="101917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3</xdr:col>
      <xdr:colOff>314325</xdr:colOff>
      <xdr:row>36</xdr:row>
      <xdr:rowOff>0</xdr:rowOff>
    </xdr:from>
    <xdr:to>
      <xdr:col>3</xdr:col>
      <xdr:colOff>295275</xdr:colOff>
      <xdr:row>36</xdr:row>
      <xdr:rowOff>0</xdr:rowOff>
    </xdr:to>
    <xdr:sp>
      <xdr:nvSpPr>
        <xdr:cNvPr id="2" name="TextBox 5"/>
        <xdr:cNvSpPr txBox="1">
          <a:spLocks noChangeArrowheads="1"/>
        </xdr:cNvSpPr>
      </xdr:nvSpPr>
      <xdr:spPr>
        <a:xfrm>
          <a:off x="1800225" y="9763125"/>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27</xdr:row>
      <xdr:rowOff>38100</xdr:rowOff>
    </xdr:from>
    <xdr:to>
      <xdr:col>2</xdr:col>
      <xdr:colOff>0</xdr:colOff>
      <xdr:row>28</xdr:row>
      <xdr:rowOff>0</xdr:rowOff>
    </xdr:to>
    <xdr:sp>
      <xdr:nvSpPr>
        <xdr:cNvPr id="3" name="TextBox 6"/>
        <xdr:cNvSpPr txBox="1">
          <a:spLocks noChangeArrowheads="1"/>
        </xdr:cNvSpPr>
      </xdr:nvSpPr>
      <xdr:spPr>
        <a:xfrm>
          <a:off x="1304925" y="7286625"/>
          <a:ext cx="0" cy="2762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37</xdr:row>
      <xdr:rowOff>38100</xdr:rowOff>
    </xdr:from>
    <xdr:to>
      <xdr:col>2</xdr:col>
      <xdr:colOff>0</xdr:colOff>
      <xdr:row>38</xdr:row>
      <xdr:rowOff>0</xdr:rowOff>
    </xdr:to>
    <xdr:sp>
      <xdr:nvSpPr>
        <xdr:cNvPr id="4" name="TextBox 7"/>
        <xdr:cNvSpPr txBox="1">
          <a:spLocks noChangeArrowheads="1"/>
        </xdr:cNvSpPr>
      </xdr:nvSpPr>
      <xdr:spPr>
        <a:xfrm>
          <a:off x="1304925" y="10115550"/>
          <a:ext cx="0" cy="2762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37</xdr:row>
      <xdr:rowOff>38100</xdr:rowOff>
    </xdr:from>
    <xdr:to>
      <xdr:col>2</xdr:col>
      <xdr:colOff>0</xdr:colOff>
      <xdr:row>38</xdr:row>
      <xdr:rowOff>0</xdr:rowOff>
    </xdr:to>
    <xdr:sp>
      <xdr:nvSpPr>
        <xdr:cNvPr id="5" name="TextBox 8"/>
        <xdr:cNvSpPr txBox="1">
          <a:spLocks noChangeArrowheads="1"/>
        </xdr:cNvSpPr>
      </xdr:nvSpPr>
      <xdr:spPr>
        <a:xfrm>
          <a:off x="1304925" y="10115550"/>
          <a:ext cx="0" cy="2762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46</xdr:row>
      <xdr:rowOff>38100</xdr:rowOff>
    </xdr:from>
    <xdr:to>
      <xdr:col>2</xdr:col>
      <xdr:colOff>0</xdr:colOff>
      <xdr:row>47</xdr:row>
      <xdr:rowOff>0</xdr:rowOff>
    </xdr:to>
    <xdr:sp>
      <xdr:nvSpPr>
        <xdr:cNvPr id="6" name="TextBox 9"/>
        <xdr:cNvSpPr txBox="1">
          <a:spLocks noChangeArrowheads="1"/>
        </xdr:cNvSpPr>
      </xdr:nvSpPr>
      <xdr:spPr>
        <a:xfrm>
          <a:off x="1304925" y="12582525"/>
          <a:ext cx="0" cy="20955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5</xdr:col>
      <xdr:colOff>238125</xdr:colOff>
      <xdr:row>74</xdr:row>
      <xdr:rowOff>0</xdr:rowOff>
    </xdr:from>
    <xdr:to>
      <xdr:col>5</xdr:col>
      <xdr:colOff>238125</xdr:colOff>
      <xdr:row>74</xdr:row>
      <xdr:rowOff>0</xdr:rowOff>
    </xdr:to>
    <xdr:sp>
      <xdr:nvSpPr>
        <xdr:cNvPr id="7" name="TextBox 10"/>
        <xdr:cNvSpPr txBox="1">
          <a:spLocks noChangeArrowheads="1"/>
        </xdr:cNvSpPr>
      </xdr:nvSpPr>
      <xdr:spPr>
        <a:xfrm>
          <a:off x="2352675" y="21059775"/>
          <a:ext cx="0" cy="0"/>
        </a:xfrm>
        <a:prstGeom prst="rect">
          <a:avLst/>
        </a:prstGeom>
        <a:noFill/>
        <a:ln w="9525" cmpd="sng">
          <a:noFill/>
        </a:ln>
      </xdr:spPr>
      <xdr:txBody>
        <a:bodyPr vertOverflow="clip" wrap="square"/>
        <a:p>
          <a:pPr algn="l">
            <a:defRPr/>
          </a:pPr>
          <a:r>
            <a:rPr lang="en-US" cap="none" sz="900" b="0" i="0" u="none" baseline="0"/>
            <a:t>3 </a:t>
          </a:r>
        </a:p>
      </xdr:txBody>
    </xdr:sp>
    <xdr:clientData/>
  </xdr:twoCellAnchor>
  <xdr:twoCellAnchor>
    <xdr:from>
      <xdr:col>5</xdr:col>
      <xdr:colOff>238125</xdr:colOff>
      <xdr:row>74</xdr:row>
      <xdr:rowOff>0</xdr:rowOff>
    </xdr:from>
    <xdr:to>
      <xdr:col>5</xdr:col>
      <xdr:colOff>238125</xdr:colOff>
      <xdr:row>74</xdr:row>
      <xdr:rowOff>0</xdr:rowOff>
    </xdr:to>
    <xdr:sp>
      <xdr:nvSpPr>
        <xdr:cNvPr id="8" name="TextBox 11"/>
        <xdr:cNvSpPr txBox="1">
          <a:spLocks noChangeArrowheads="1"/>
        </xdr:cNvSpPr>
      </xdr:nvSpPr>
      <xdr:spPr>
        <a:xfrm>
          <a:off x="2352675" y="21059775"/>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5</xdr:col>
      <xdr:colOff>238125</xdr:colOff>
      <xdr:row>74</xdr:row>
      <xdr:rowOff>0</xdr:rowOff>
    </xdr:from>
    <xdr:to>
      <xdr:col>5</xdr:col>
      <xdr:colOff>238125</xdr:colOff>
      <xdr:row>74</xdr:row>
      <xdr:rowOff>0</xdr:rowOff>
    </xdr:to>
    <xdr:sp>
      <xdr:nvSpPr>
        <xdr:cNvPr id="9" name="TextBox 12"/>
        <xdr:cNvSpPr txBox="1">
          <a:spLocks noChangeArrowheads="1"/>
        </xdr:cNvSpPr>
      </xdr:nvSpPr>
      <xdr:spPr>
        <a:xfrm>
          <a:off x="2352675" y="21059775"/>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6</xdr:col>
      <xdr:colOff>314325</xdr:colOff>
      <xdr:row>13</xdr:row>
      <xdr:rowOff>38100</xdr:rowOff>
    </xdr:from>
    <xdr:to>
      <xdr:col>6</xdr:col>
      <xdr:colOff>314325</xdr:colOff>
      <xdr:row>15</xdr:row>
      <xdr:rowOff>0</xdr:rowOff>
    </xdr:to>
    <xdr:sp>
      <xdr:nvSpPr>
        <xdr:cNvPr id="10" name="TextBox 13"/>
        <xdr:cNvSpPr txBox="1">
          <a:spLocks noChangeArrowheads="1"/>
        </xdr:cNvSpPr>
      </xdr:nvSpPr>
      <xdr:spPr>
        <a:xfrm>
          <a:off x="2667000" y="3895725"/>
          <a:ext cx="0" cy="26670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16</xdr:col>
      <xdr:colOff>314325</xdr:colOff>
      <xdr:row>13</xdr:row>
      <xdr:rowOff>38100</xdr:rowOff>
    </xdr:from>
    <xdr:to>
      <xdr:col>16</xdr:col>
      <xdr:colOff>314325</xdr:colOff>
      <xdr:row>15</xdr:row>
      <xdr:rowOff>0</xdr:rowOff>
    </xdr:to>
    <xdr:sp>
      <xdr:nvSpPr>
        <xdr:cNvPr id="11" name="TextBox 14"/>
        <xdr:cNvSpPr txBox="1">
          <a:spLocks noChangeArrowheads="1"/>
        </xdr:cNvSpPr>
      </xdr:nvSpPr>
      <xdr:spPr>
        <a:xfrm>
          <a:off x="5924550" y="3895725"/>
          <a:ext cx="0" cy="26670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17</xdr:col>
      <xdr:colOff>238125</xdr:colOff>
      <xdr:row>43</xdr:row>
      <xdr:rowOff>38100</xdr:rowOff>
    </xdr:from>
    <xdr:to>
      <xdr:col>17</xdr:col>
      <xdr:colOff>238125</xdr:colOff>
      <xdr:row>47</xdr:row>
      <xdr:rowOff>0</xdr:rowOff>
    </xdr:to>
    <xdr:sp>
      <xdr:nvSpPr>
        <xdr:cNvPr id="12" name="TextBox 15"/>
        <xdr:cNvSpPr txBox="1">
          <a:spLocks noChangeArrowheads="1"/>
        </xdr:cNvSpPr>
      </xdr:nvSpPr>
      <xdr:spPr>
        <a:xfrm>
          <a:off x="6162675" y="11772900"/>
          <a:ext cx="0" cy="101917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5</xdr:col>
      <xdr:colOff>238125</xdr:colOff>
      <xdr:row>74</xdr:row>
      <xdr:rowOff>0</xdr:rowOff>
    </xdr:from>
    <xdr:to>
      <xdr:col>5</xdr:col>
      <xdr:colOff>238125</xdr:colOff>
      <xdr:row>74</xdr:row>
      <xdr:rowOff>0</xdr:rowOff>
    </xdr:to>
    <xdr:sp>
      <xdr:nvSpPr>
        <xdr:cNvPr id="13" name="TextBox 16"/>
        <xdr:cNvSpPr txBox="1">
          <a:spLocks noChangeArrowheads="1"/>
        </xdr:cNvSpPr>
      </xdr:nvSpPr>
      <xdr:spPr>
        <a:xfrm>
          <a:off x="2352675" y="21059775"/>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6</xdr:col>
      <xdr:colOff>38100</xdr:colOff>
      <xdr:row>74</xdr:row>
      <xdr:rowOff>0</xdr:rowOff>
    </xdr:from>
    <xdr:to>
      <xdr:col>10</xdr:col>
      <xdr:colOff>0</xdr:colOff>
      <xdr:row>74</xdr:row>
      <xdr:rowOff>0</xdr:rowOff>
    </xdr:to>
    <xdr:sp>
      <xdr:nvSpPr>
        <xdr:cNvPr id="14" name="AutoShape 18"/>
        <xdr:cNvSpPr>
          <a:spLocks/>
        </xdr:cNvSpPr>
      </xdr:nvSpPr>
      <xdr:spPr>
        <a:xfrm>
          <a:off x="2390775" y="21059775"/>
          <a:ext cx="1066800" cy="0"/>
        </a:xfrm>
        <a:prstGeom prst="downArrow">
          <a:avLst/>
        </a:prstGeom>
        <a:solidFill>
          <a:srgbClr val="FF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74</xdr:row>
      <xdr:rowOff>0</xdr:rowOff>
    </xdr:from>
    <xdr:to>
      <xdr:col>9</xdr:col>
      <xdr:colOff>238125</xdr:colOff>
      <xdr:row>74</xdr:row>
      <xdr:rowOff>0</xdr:rowOff>
    </xdr:to>
    <xdr:sp>
      <xdr:nvSpPr>
        <xdr:cNvPr id="15" name="AutoShape 19"/>
        <xdr:cNvSpPr>
          <a:spLocks/>
        </xdr:cNvSpPr>
      </xdr:nvSpPr>
      <xdr:spPr>
        <a:xfrm>
          <a:off x="2238375" y="21059775"/>
          <a:ext cx="1219200" cy="0"/>
        </a:xfrm>
        <a:prstGeom prst="downArrow">
          <a:avLst/>
        </a:prstGeom>
        <a:solidFill>
          <a:srgbClr val="FF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55</xdr:row>
      <xdr:rowOff>0</xdr:rowOff>
    </xdr:from>
    <xdr:to>
      <xdr:col>3</xdr:col>
      <xdr:colOff>295275</xdr:colOff>
      <xdr:row>55</xdr:row>
      <xdr:rowOff>0</xdr:rowOff>
    </xdr:to>
    <xdr:sp>
      <xdr:nvSpPr>
        <xdr:cNvPr id="16" name="TextBox 21"/>
        <xdr:cNvSpPr txBox="1">
          <a:spLocks noChangeArrowheads="1"/>
        </xdr:cNvSpPr>
      </xdr:nvSpPr>
      <xdr:spPr>
        <a:xfrm>
          <a:off x="1800225" y="15220950"/>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56</xdr:row>
      <xdr:rowOff>38100</xdr:rowOff>
    </xdr:from>
    <xdr:to>
      <xdr:col>2</xdr:col>
      <xdr:colOff>0</xdr:colOff>
      <xdr:row>57</xdr:row>
      <xdr:rowOff>0</xdr:rowOff>
    </xdr:to>
    <xdr:sp>
      <xdr:nvSpPr>
        <xdr:cNvPr id="17" name="TextBox 22"/>
        <xdr:cNvSpPr txBox="1">
          <a:spLocks noChangeArrowheads="1"/>
        </xdr:cNvSpPr>
      </xdr:nvSpPr>
      <xdr:spPr>
        <a:xfrm>
          <a:off x="1304925" y="15573375"/>
          <a:ext cx="0" cy="2762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56</xdr:row>
      <xdr:rowOff>38100</xdr:rowOff>
    </xdr:from>
    <xdr:to>
      <xdr:col>2</xdr:col>
      <xdr:colOff>0</xdr:colOff>
      <xdr:row>57</xdr:row>
      <xdr:rowOff>0</xdr:rowOff>
    </xdr:to>
    <xdr:sp>
      <xdr:nvSpPr>
        <xdr:cNvPr id="18" name="TextBox 23"/>
        <xdr:cNvSpPr txBox="1">
          <a:spLocks noChangeArrowheads="1"/>
        </xdr:cNvSpPr>
      </xdr:nvSpPr>
      <xdr:spPr>
        <a:xfrm>
          <a:off x="1304925" y="15573375"/>
          <a:ext cx="0" cy="2762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5</xdr:col>
      <xdr:colOff>76200</xdr:colOff>
      <xdr:row>12</xdr:row>
      <xdr:rowOff>38100</xdr:rowOff>
    </xdr:from>
    <xdr:to>
      <xdr:col>9</xdr:col>
      <xdr:colOff>38100</xdr:colOff>
      <xdr:row>13</xdr:row>
      <xdr:rowOff>0</xdr:rowOff>
    </xdr:to>
    <xdr:grpSp>
      <xdr:nvGrpSpPr>
        <xdr:cNvPr id="19" name="Group 24"/>
        <xdr:cNvGrpSpPr>
          <a:grpSpLocks/>
        </xdr:cNvGrpSpPr>
      </xdr:nvGrpSpPr>
      <xdr:grpSpPr>
        <a:xfrm>
          <a:off x="2190750" y="3514725"/>
          <a:ext cx="1066800" cy="342900"/>
          <a:chOff x="230" y="438"/>
          <a:chExt cx="112" cy="36"/>
        </a:xfrm>
        <a:solidFill>
          <a:srgbClr val="FFFFFF"/>
        </a:solidFill>
      </xdr:grpSpPr>
    </xdr:grpSp>
    <xdr:clientData/>
  </xdr:twoCellAnchor>
  <xdr:twoCellAnchor>
    <xdr:from>
      <xdr:col>1</xdr:col>
      <xdr:colOff>990600</xdr:colOff>
      <xdr:row>6</xdr:row>
      <xdr:rowOff>104775</xdr:rowOff>
    </xdr:from>
    <xdr:to>
      <xdr:col>11</xdr:col>
      <xdr:colOff>114300</xdr:colOff>
      <xdr:row>7</xdr:row>
      <xdr:rowOff>0</xdr:rowOff>
    </xdr:to>
    <xdr:sp>
      <xdr:nvSpPr>
        <xdr:cNvPr id="22" name="Rectangle 28"/>
        <xdr:cNvSpPr>
          <a:spLocks/>
        </xdr:cNvSpPr>
      </xdr:nvSpPr>
      <xdr:spPr>
        <a:xfrm>
          <a:off x="1257300" y="1838325"/>
          <a:ext cx="2628900" cy="561975"/>
        </a:xfrm>
        <a:prstGeom prst="rect">
          <a:avLst/>
        </a:prstGeom>
        <a:solidFill>
          <a:srgbClr val="FFFFFF"/>
        </a:solidFill>
        <a:ln w="38100" cmpd="sng">
          <a:solidFill>
            <a:srgbClr val="FF0000"/>
          </a:solidFill>
          <a:headEnd type="none"/>
          <a:tailEnd type="none"/>
        </a:ln>
      </xdr:spPr>
      <xdr:txBody>
        <a:bodyPr vertOverflow="clip" wrap="square" lIns="90000" tIns="72000" rIns="90000" bIns="46800"/>
        <a:p>
          <a:pPr algn="l">
            <a:defRPr/>
          </a:pPr>
          <a:r>
            <a:rPr lang="en-US" cap="none" sz="1100" b="1" i="0" u="none" baseline="0">
              <a:solidFill>
                <a:srgbClr val="FF0000"/>
              </a:solidFill>
              <a:latin typeface="ＭＳ Ｐゴシック"/>
              <a:ea typeface="ＭＳ Ｐゴシック"/>
              <a:cs typeface="ＭＳ Ｐゴシック"/>
            </a:rPr>
            <a:t>※補助金申込には、別シート２枚の
　 提出が必要です</a:t>
          </a:r>
          <a:r>
            <a:rPr lang="en-US" cap="none" sz="1000" b="1" i="0" u="none" baseline="0">
              <a:latin typeface="ＭＳ Ｐゴシック"/>
              <a:ea typeface="ＭＳ Ｐゴシック"/>
              <a:cs typeface="ＭＳ Ｐゴシック"/>
            </a:rPr>
            <a:t>
　　　　補助金申込書（1/2）（2/2）</a:t>
          </a:r>
          <a:r>
            <a:rPr lang="en-US" cap="none" sz="1200" b="1" i="0" u="none" baseline="0">
              <a:latin typeface="ＭＳ Ｐゴシック"/>
              <a:ea typeface="ＭＳ Ｐゴシック"/>
              <a:cs typeface="ＭＳ Ｐゴシック"/>
            </a:rPr>
            <a:t>
</a:t>
          </a:r>
        </a:p>
      </xdr:txBody>
    </xdr:sp>
    <xdr:clientData/>
  </xdr:twoCellAnchor>
  <xdr:oneCellAnchor>
    <xdr:from>
      <xdr:col>3</xdr:col>
      <xdr:colOff>76200</xdr:colOff>
      <xdr:row>66</xdr:row>
      <xdr:rowOff>200025</xdr:rowOff>
    </xdr:from>
    <xdr:ext cx="1190625" cy="285750"/>
    <xdr:sp>
      <xdr:nvSpPr>
        <xdr:cNvPr id="23" name="AutoShape 29">
          <a:hlinkClick r:id="rId1"/>
        </xdr:cNvPr>
        <xdr:cNvSpPr>
          <a:spLocks/>
        </xdr:cNvSpPr>
      </xdr:nvSpPr>
      <xdr:spPr>
        <a:xfrm>
          <a:off x="1562100" y="18688050"/>
          <a:ext cx="1190625" cy="285750"/>
        </a:xfrm>
        <a:prstGeom prst="bevel">
          <a:avLst/>
        </a:prstGeom>
        <a:solidFill>
          <a:srgbClr val="333399"/>
        </a:solidFill>
        <a:ln w="9525" cmpd="sng">
          <a:noFill/>
        </a:ln>
      </xdr:spPr>
      <xdr:txBody>
        <a:bodyPr vertOverflow="clip" wrap="square" anchor="ctr"/>
        <a:p>
          <a:pPr algn="ctr">
            <a:defRPr/>
          </a:pPr>
          <a:r>
            <a:rPr lang="en-US" cap="none" sz="1100" b="1" i="0" u="none" baseline="0">
              <a:solidFill>
                <a:srgbClr val="FFFFFF"/>
              </a:solidFill>
              <a:latin typeface="ＭＳ Ｐゴシック"/>
              <a:ea typeface="ＭＳ Ｐゴシック"/>
              <a:cs typeface="ＭＳ Ｐゴシック"/>
            </a:rPr>
            <a:t>申込書（1/2）へ</a:t>
          </a:r>
        </a:p>
      </xdr:txBody>
    </xdr:sp>
    <xdr:clientData fPrintsWithSheet="0"/>
  </xdr:oneCellAnchor>
  <xdr:oneCellAnchor>
    <xdr:from>
      <xdr:col>8</xdr:col>
      <xdr:colOff>276225</xdr:colOff>
      <xdr:row>66</xdr:row>
      <xdr:rowOff>200025</xdr:rowOff>
    </xdr:from>
    <xdr:ext cx="1190625" cy="285750"/>
    <xdr:sp>
      <xdr:nvSpPr>
        <xdr:cNvPr id="24" name="AutoShape 30">
          <a:hlinkClick r:id="rId2"/>
        </xdr:cNvPr>
        <xdr:cNvSpPr>
          <a:spLocks/>
        </xdr:cNvSpPr>
      </xdr:nvSpPr>
      <xdr:spPr>
        <a:xfrm>
          <a:off x="3181350" y="18688050"/>
          <a:ext cx="1190625" cy="285750"/>
        </a:xfrm>
        <a:prstGeom prst="bevel">
          <a:avLst/>
        </a:prstGeom>
        <a:solidFill>
          <a:srgbClr val="333399"/>
        </a:solidFill>
        <a:ln w="9525" cmpd="sng">
          <a:noFill/>
        </a:ln>
      </xdr:spPr>
      <xdr:txBody>
        <a:bodyPr vertOverflow="clip" wrap="square" anchor="ctr"/>
        <a:p>
          <a:pPr algn="ctr">
            <a:defRPr/>
          </a:pPr>
          <a:r>
            <a:rPr lang="en-US" cap="none" sz="1100" b="1" i="0" u="none" baseline="0">
              <a:solidFill>
                <a:srgbClr val="FFFFFF"/>
              </a:solidFill>
              <a:latin typeface="ＭＳ Ｐゴシック"/>
              <a:ea typeface="ＭＳ Ｐゴシック"/>
              <a:cs typeface="ＭＳ Ｐゴシック"/>
            </a:rPr>
            <a:t>申込書（2/2）へ</a:t>
          </a:r>
        </a:p>
      </xdr:txBody>
    </xdr:sp>
    <xdr:clientData fPrintsWithSheet="0"/>
  </xdr:oneCellAnchor>
  <xdr:twoCellAnchor>
    <xdr:from>
      <xdr:col>6</xdr:col>
      <xdr:colOff>38100</xdr:colOff>
      <xdr:row>68</xdr:row>
      <xdr:rowOff>219075</xdr:rowOff>
    </xdr:from>
    <xdr:to>
      <xdr:col>10</xdr:col>
      <xdr:colOff>0</xdr:colOff>
      <xdr:row>69</xdr:row>
      <xdr:rowOff>247650</xdr:rowOff>
    </xdr:to>
    <xdr:sp>
      <xdr:nvSpPr>
        <xdr:cNvPr id="25" name="AutoShape 31"/>
        <xdr:cNvSpPr>
          <a:spLocks/>
        </xdr:cNvSpPr>
      </xdr:nvSpPr>
      <xdr:spPr>
        <a:xfrm>
          <a:off x="2390775" y="19107150"/>
          <a:ext cx="1066800" cy="314325"/>
        </a:xfrm>
        <a:prstGeom prst="downArrow">
          <a:avLst/>
        </a:prstGeom>
        <a:solidFill>
          <a:srgbClr val="FF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49</xdr:row>
      <xdr:rowOff>28575</xdr:rowOff>
    </xdr:from>
    <xdr:to>
      <xdr:col>8</xdr:col>
      <xdr:colOff>228600</xdr:colOff>
      <xdr:row>49</xdr:row>
      <xdr:rowOff>228600</xdr:rowOff>
    </xdr:to>
    <xdr:grpSp>
      <xdr:nvGrpSpPr>
        <xdr:cNvPr id="26" name="Group 35"/>
        <xdr:cNvGrpSpPr>
          <a:grpSpLocks/>
        </xdr:cNvGrpSpPr>
      </xdr:nvGrpSpPr>
      <xdr:grpSpPr>
        <a:xfrm>
          <a:off x="1590675" y="13315950"/>
          <a:ext cx="1543050" cy="200025"/>
          <a:chOff x="167" y="1467"/>
          <a:chExt cx="162" cy="22"/>
        </a:xfrm>
        <a:solidFill>
          <a:srgbClr val="FFFFFF"/>
        </a:solidFill>
      </xdr:grpSpPr>
    </xdr:grpSp>
    <xdr:clientData/>
  </xdr:twoCellAnchor>
  <xdr:twoCellAnchor>
    <xdr:from>
      <xdr:col>3</xdr:col>
      <xdr:colOff>104775</xdr:colOff>
      <xdr:row>47</xdr:row>
      <xdr:rowOff>28575</xdr:rowOff>
    </xdr:from>
    <xdr:to>
      <xdr:col>8</xdr:col>
      <xdr:colOff>228600</xdr:colOff>
      <xdr:row>47</xdr:row>
      <xdr:rowOff>228600</xdr:rowOff>
    </xdr:to>
    <xdr:grpSp>
      <xdr:nvGrpSpPr>
        <xdr:cNvPr id="29" name="Group 41"/>
        <xdr:cNvGrpSpPr>
          <a:grpSpLocks/>
        </xdr:cNvGrpSpPr>
      </xdr:nvGrpSpPr>
      <xdr:grpSpPr>
        <a:xfrm>
          <a:off x="1590675" y="12820650"/>
          <a:ext cx="1543050" cy="200025"/>
          <a:chOff x="167" y="1415"/>
          <a:chExt cx="162" cy="22"/>
        </a:xfrm>
        <a:solidFill>
          <a:srgbClr val="FFFFFF"/>
        </a:solidFill>
      </xdr:grpSpPr>
    </xdr:grpSp>
    <xdr:clientData/>
  </xdr:twoCellAnchor>
  <xdr:twoCellAnchor>
    <xdr:from>
      <xdr:col>5</xdr:col>
      <xdr:colOff>238125</xdr:colOff>
      <xdr:row>74</xdr:row>
      <xdr:rowOff>0</xdr:rowOff>
    </xdr:from>
    <xdr:to>
      <xdr:col>5</xdr:col>
      <xdr:colOff>238125</xdr:colOff>
      <xdr:row>74</xdr:row>
      <xdr:rowOff>0</xdr:rowOff>
    </xdr:to>
    <xdr:sp>
      <xdr:nvSpPr>
        <xdr:cNvPr id="32" name="TextBox 44"/>
        <xdr:cNvSpPr txBox="1">
          <a:spLocks noChangeArrowheads="1"/>
        </xdr:cNvSpPr>
      </xdr:nvSpPr>
      <xdr:spPr>
        <a:xfrm>
          <a:off x="2352675" y="21059775"/>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5</xdr:col>
      <xdr:colOff>238125</xdr:colOff>
      <xdr:row>74</xdr:row>
      <xdr:rowOff>0</xdr:rowOff>
    </xdr:from>
    <xdr:to>
      <xdr:col>5</xdr:col>
      <xdr:colOff>238125</xdr:colOff>
      <xdr:row>74</xdr:row>
      <xdr:rowOff>0</xdr:rowOff>
    </xdr:to>
    <xdr:sp>
      <xdr:nvSpPr>
        <xdr:cNvPr id="33" name="TextBox 47"/>
        <xdr:cNvSpPr txBox="1">
          <a:spLocks noChangeArrowheads="1"/>
        </xdr:cNvSpPr>
      </xdr:nvSpPr>
      <xdr:spPr>
        <a:xfrm>
          <a:off x="2352675" y="21059775"/>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16</xdr:col>
      <xdr:colOff>314325</xdr:colOff>
      <xdr:row>14</xdr:row>
      <xdr:rowOff>38100</xdr:rowOff>
    </xdr:from>
    <xdr:to>
      <xdr:col>16</xdr:col>
      <xdr:colOff>314325</xdr:colOff>
      <xdr:row>16</xdr:row>
      <xdr:rowOff>0</xdr:rowOff>
    </xdr:to>
    <xdr:sp>
      <xdr:nvSpPr>
        <xdr:cNvPr id="34" name="TextBox 52"/>
        <xdr:cNvSpPr txBox="1">
          <a:spLocks noChangeArrowheads="1"/>
        </xdr:cNvSpPr>
      </xdr:nvSpPr>
      <xdr:spPr>
        <a:xfrm>
          <a:off x="5924550" y="4048125"/>
          <a:ext cx="0" cy="36195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5</xdr:col>
      <xdr:colOff>76200</xdr:colOff>
      <xdr:row>9</xdr:row>
      <xdr:rowOff>152400</xdr:rowOff>
    </xdr:from>
    <xdr:to>
      <xdr:col>9</xdr:col>
      <xdr:colOff>180975</xdr:colOff>
      <xdr:row>10</xdr:row>
      <xdr:rowOff>323850</xdr:rowOff>
    </xdr:to>
    <xdr:grpSp>
      <xdr:nvGrpSpPr>
        <xdr:cNvPr id="35" name="Group 58"/>
        <xdr:cNvGrpSpPr>
          <a:grpSpLocks/>
        </xdr:cNvGrpSpPr>
      </xdr:nvGrpSpPr>
      <xdr:grpSpPr>
        <a:xfrm>
          <a:off x="2190750" y="2914650"/>
          <a:ext cx="1209675" cy="333375"/>
          <a:chOff x="230" y="280"/>
          <a:chExt cx="127" cy="35"/>
        </a:xfrm>
        <a:solidFill>
          <a:srgbClr val="FFFFFF"/>
        </a:solidFill>
      </xdr:grpSpPr>
    </xdr:grpSp>
    <xdr:clientData/>
  </xdr:twoCellAnchor>
  <xdr:twoCellAnchor>
    <xdr:from>
      <xdr:col>6</xdr:col>
      <xdr:colOff>314325</xdr:colOff>
      <xdr:row>11</xdr:row>
      <xdr:rowOff>38100</xdr:rowOff>
    </xdr:from>
    <xdr:to>
      <xdr:col>6</xdr:col>
      <xdr:colOff>314325</xdr:colOff>
      <xdr:row>13</xdr:row>
      <xdr:rowOff>0</xdr:rowOff>
    </xdr:to>
    <xdr:sp>
      <xdr:nvSpPr>
        <xdr:cNvPr id="38" name="TextBox 61"/>
        <xdr:cNvSpPr txBox="1">
          <a:spLocks noChangeArrowheads="1"/>
        </xdr:cNvSpPr>
      </xdr:nvSpPr>
      <xdr:spPr>
        <a:xfrm>
          <a:off x="2667000" y="3305175"/>
          <a:ext cx="0" cy="55245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16</xdr:col>
      <xdr:colOff>314325</xdr:colOff>
      <xdr:row>11</xdr:row>
      <xdr:rowOff>38100</xdr:rowOff>
    </xdr:from>
    <xdr:to>
      <xdr:col>16</xdr:col>
      <xdr:colOff>314325</xdr:colOff>
      <xdr:row>13</xdr:row>
      <xdr:rowOff>0</xdr:rowOff>
    </xdr:to>
    <xdr:sp>
      <xdr:nvSpPr>
        <xdr:cNvPr id="39" name="TextBox 62"/>
        <xdr:cNvSpPr txBox="1">
          <a:spLocks noChangeArrowheads="1"/>
        </xdr:cNvSpPr>
      </xdr:nvSpPr>
      <xdr:spPr>
        <a:xfrm>
          <a:off x="5924550" y="3305175"/>
          <a:ext cx="0" cy="55245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20</xdr:col>
      <xdr:colOff>133350</xdr:colOff>
      <xdr:row>26</xdr:row>
      <xdr:rowOff>123825</xdr:rowOff>
    </xdr:from>
    <xdr:to>
      <xdr:col>26</xdr:col>
      <xdr:colOff>266700</xdr:colOff>
      <xdr:row>29</xdr:row>
      <xdr:rowOff>47625</xdr:rowOff>
    </xdr:to>
    <xdr:sp>
      <xdr:nvSpPr>
        <xdr:cNvPr id="40" name="Rectangle 65"/>
        <xdr:cNvSpPr>
          <a:spLocks/>
        </xdr:cNvSpPr>
      </xdr:nvSpPr>
      <xdr:spPr>
        <a:xfrm>
          <a:off x="6848475" y="7058025"/>
          <a:ext cx="1628775" cy="866775"/>
        </a:xfrm>
        <a:prstGeom prst="rect">
          <a:avLst/>
        </a:prstGeom>
        <a:solidFill>
          <a:srgbClr val="FFFFE1"/>
        </a:solidFill>
        <a:ln w="9525" cmpd="sng">
          <a:solidFill>
            <a:srgbClr val="000000"/>
          </a:solidFill>
          <a:headEnd type="none"/>
          <a:tailEnd type="none"/>
        </a:ln>
      </xdr:spPr>
      <xdr:txBody>
        <a:bodyPr vertOverflow="clip" wrap="square" lIns="90000" tIns="72000" rIns="90000" bIns="46800"/>
        <a:p>
          <a:pPr algn="l">
            <a:defRPr/>
          </a:pPr>
          <a:r>
            <a:rPr lang="en-US" cap="none" sz="1100" b="1" i="0" u="none" baseline="0">
              <a:latin typeface="ＭＳ Ｐゴシック"/>
              <a:ea typeface="ＭＳ Ｐゴシック"/>
              <a:cs typeface="ＭＳ Ｐゴシック"/>
            </a:rPr>
            <a:t>電話番号・FAX番号はハイフンをいれてください
例：00-0000-0000</a:t>
          </a:r>
        </a:p>
      </xdr:txBody>
    </xdr:sp>
    <xdr:clientData/>
  </xdr:twoCellAnchor>
  <xdr:twoCellAnchor>
    <xdr:from>
      <xdr:col>20</xdr:col>
      <xdr:colOff>123825</xdr:colOff>
      <xdr:row>35</xdr:row>
      <xdr:rowOff>47625</xdr:rowOff>
    </xdr:from>
    <xdr:to>
      <xdr:col>26</xdr:col>
      <xdr:colOff>257175</xdr:colOff>
      <xdr:row>37</xdr:row>
      <xdr:rowOff>285750</xdr:rowOff>
    </xdr:to>
    <xdr:sp>
      <xdr:nvSpPr>
        <xdr:cNvPr id="41" name="Rectangle 66"/>
        <xdr:cNvSpPr>
          <a:spLocks/>
        </xdr:cNvSpPr>
      </xdr:nvSpPr>
      <xdr:spPr>
        <a:xfrm>
          <a:off x="6838950" y="9496425"/>
          <a:ext cx="1628775" cy="866775"/>
        </a:xfrm>
        <a:prstGeom prst="rect">
          <a:avLst/>
        </a:prstGeom>
        <a:solidFill>
          <a:srgbClr val="FFFFE1"/>
        </a:solidFill>
        <a:ln w="9525" cmpd="sng">
          <a:solidFill>
            <a:srgbClr val="000000"/>
          </a:solidFill>
          <a:headEnd type="none"/>
          <a:tailEnd type="none"/>
        </a:ln>
      </xdr:spPr>
      <xdr:txBody>
        <a:bodyPr vertOverflow="clip" wrap="square" lIns="90000" tIns="72000" rIns="90000" bIns="46800"/>
        <a:p>
          <a:pPr algn="l">
            <a:defRPr/>
          </a:pPr>
          <a:r>
            <a:rPr lang="en-US" cap="none" sz="1100" b="1" i="0" u="none" baseline="0">
              <a:latin typeface="ＭＳ Ｐゴシック"/>
              <a:ea typeface="ＭＳ Ｐゴシック"/>
              <a:cs typeface="ＭＳ Ｐゴシック"/>
            </a:rPr>
            <a:t>電話番号・FAX番号はハイフンをいれてください
例：00-0000-0000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27</xdr:row>
      <xdr:rowOff>85725</xdr:rowOff>
    </xdr:from>
    <xdr:to>
      <xdr:col>18</xdr:col>
      <xdr:colOff>171450</xdr:colOff>
      <xdr:row>28</xdr:row>
      <xdr:rowOff>447675</xdr:rowOff>
    </xdr:to>
    <xdr:sp>
      <xdr:nvSpPr>
        <xdr:cNvPr id="1" name="Oval 1"/>
        <xdr:cNvSpPr>
          <a:spLocks/>
        </xdr:cNvSpPr>
      </xdr:nvSpPr>
      <xdr:spPr>
        <a:xfrm>
          <a:off x="3800475" y="5867400"/>
          <a:ext cx="561975"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15</xdr:row>
      <xdr:rowOff>85725</xdr:rowOff>
    </xdr:from>
    <xdr:to>
      <xdr:col>18</xdr:col>
      <xdr:colOff>171450</xdr:colOff>
      <xdr:row>16</xdr:row>
      <xdr:rowOff>466725</xdr:rowOff>
    </xdr:to>
    <xdr:sp>
      <xdr:nvSpPr>
        <xdr:cNvPr id="2" name="Oval 2"/>
        <xdr:cNvSpPr>
          <a:spLocks/>
        </xdr:cNvSpPr>
      </xdr:nvSpPr>
      <xdr:spPr>
        <a:xfrm>
          <a:off x="3800475" y="3124200"/>
          <a:ext cx="561975" cy="5715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xdr:row>
      <xdr:rowOff>28575</xdr:rowOff>
    </xdr:from>
    <xdr:to>
      <xdr:col>34</xdr:col>
      <xdr:colOff>161925</xdr:colOff>
      <xdr:row>8</xdr:row>
      <xdr:rowOff>161925</xdr:rowOff>
    </xdr:to>
    <xdr:sp>
      <xdr:nvSpPr>
        <xdr:cNvPr id="3" name="Oval 3"/>
        <xdr:cNvSpPr>
          <a:spLocks/>
        </xdr:cNvSpPr>
      </xdr:nvSpPr>
      <xdr:spPr>
        <a:xfrm>
          <a:off x="6286500" y="1162050"/>
          <a:ext cx="571500" cy="5429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19</xdr:col>
      <xdr:colOff>0</xdr:colOff>
      <xdr:row>29</xdr:row>
      <xdr:rowOff>0</xdr:rowOff>
    </xdr:to>
    <xdr:sp>
      <xdr:nvSpPr>
        <xdr:cNvPr id="4" name="TextBox 4"/>
        <xdr:cNvSpPr txBox="1">
          <a:spLocks noChangeArrowheads="1"/>
        </xdr:cNvSpPr>
      </xdr:nvSpPr>
      <xdr:spPr>
        <a:xfrm>
          <a:off x="4505325" y="6477000"/>
          <a:ext cx="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16</xdr:col>
      <xdr:colOff>76200</xdr:colOff>
      <xdr:row>15</xdr:row>
      <xdr:rowOff>38100</xdr:rowOff>
    </xdr:from>
    <xdr:to>
      <xdr:col>19</xdr:col>
      <xdr:colOff>0</xdr:colOff>
      <xdr:row>16</xdr:row>
      <xdr:rowOff>409575</xdr:rowOff>
    </xdr:to>
    <xdr:sp>
      <xdr:nvSpPr>
        <xdr:cNvPr id="5" name="TextBox 5"/>
        <xdr:cNvSpPr txBox="1">
          <a:spLocks noChangeArrowheads="1"/>
        </xdr:cNvSpPr>
      </xdr:nvSpPr>
      <xdr:spPr>
        <a:xfrm>
          <a:off x="3695700" y="3076575"/>
          <a:ext cx="809625" cy="561975"/>
        </a:xfrm>
        <a:prstGeom prst="rect">
          <a:avLst/>
        </a:prstGeom>
        <a:noFill/>
        <a:ln w="9525" cmpd="sng">
          <a:noFill/>
        </a:ln>
      </xdr:spPr>
      <xdr:txBody>
        <a:bodyPr vertOverflow="clip" wrap="square"/>
        <a:p>
          <a:pPr algn="ctr">
            <a:defRPr/>
          </a:pPr>
          <a:r>
            <a:rPr lang="en-US" cap="none" sz="800" b="0" i="0" u="none" baseline="0"/>
            <a:t>
申請者印
法人の場合は
社印
</a:t>
          </a:r>
        </a:p>
      </xdr:txBody>
    </xdr:sp>
    <xdr:clientData/>
  </xdr:twoCellAnchor>
  <xdr:twoCellAnchor>
    <xdr:from>
      <xdr:col>20</xdr:col>
      <xdr:colOff>47625</xdr:colOff>
      <xdr:row>4</xdr:row>
      <xdr:rowOff>9525</xdr:rowOff>
    </xdr:from>
    <xdr:to>
      <xdr:col>36</xdr:col>
      <xdr:colOff>0</xdr:colOff>
      <xdr:row>5</xdr:row>
      <xdr:rowOff>152400</xdr:rowOff>
    </xdr:to>
    <xdr:sp>
      <xdr:nvSpPr>
        <xdr:cNvPr id="6" name="Rectangle 6"/>
        <xdr:cNvSpPr>
          <a:spLocks/>
        </xdr:cNvSpPr>
      </xdr:nvSpPr>
      <xdr:spPr>
        <a:xfrm>
          <a:off x="4648200" y="800100"/>
          <a:ext cx="2428875" cy="257175"/>
        </a:xfrm>
        <a:prstGeom prst="roundRect">
          <a:avLst/>
        </a:prstGeom>
        <a:noFill/>
        <a:ln w="28575"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太枠線内は必ず全項目記入のこと
</a:t>
          </a:r>
        </a:p>
      </xdr:txBody>
    </xdr:sp>
    <xdr:clientData/>
  </xdr:twoCellAnchor>
  <xdr:twoCellAnchor>
    <xdr:from>
      <xdr:col>23</xdr:col>
      <xdr:colOff>9525</xdr:colOff>
      <xdr:row>32</xdr:row>
      <xdr:rowOff>0</xdr:rowOff>
    </xdr:from>
    <xdr:to>
      <xdr:col>29</xdr:col>
      <xdr:colOff>9525</xdr:colOff>
      <xdr:row>32</xdr:row>
      <xdr:rowOff>0</xdr:rowOff>
    </xdr:to>
    <xdr:sp>
      <xdr:nvSpPr>
        <xdr:cNvPr id="7" name="TextBox 7"/>
        <xdr:cNvSpPr txBox="1">
          <a:spLocks noChangeArrowheads="1"/>
        </xdr:cNvSpPr>
      </xdr:nvSpPr>
      <xdr:spPr>
        <a:xfrm>
          <a:off x="4800600" y="7496175"/>
          <a:ext cx="95250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担当者名　：　</a:t>
          </a:r>
          <a:r>
            <a:rPr lang="en-US" cap="none" sz="900" b="0" i="0" u="none" baseline="0">
              <a:latin typeface="ＭＳ Ｐゴシック"/>
              <a:ea typeface="ＭＳ Ｐゴシック"/>
              <a:cs typeface="ＭＳ Ｐゴシック"/>
            </a:rPr>
            <a:t>　　　　　　　　</a:t>
          </a:r>
        </a:p>
      </xdr:txBody>
    </xdr:sp>
    <xdr:clientData/>
  </xdr:twoCellAnchor>
  <xdr:twoCellAnchor>
    <xdr:from>
      <xdr:col>31</xdr:col>
      <xdr:colOff>76200</xdr:colOff>
      <xdr:row>6</xdr:row>
      <xdr:rowOff>28575</xdr:rowOff>
    </xdr:from>
    <xdr:to>
      <xdr:col>35</xdr:col>
      <xdr:colOff>85725</xdr:colOff>
      <xdr:row>9</xdr:row>
      <xdr:rowOff>19050</xdr:rowOff>
    </xdr:to>
    <xdr:sp>
      <xdr:nvSpPr>
        <xdr:cNvPr id="8" name="TextBox 8"/>
        <xdr:cNvSpPr txBox="1">
          <a:spLocks noChangeArrowheads="1"/>
        </xdr:cNvSpPr>
      </xdr:nvSpPr>
      <xdr:spPr>
        <a:xfrm>
          <a:off x="6200775" y="1162050"/>
          <a:ext cx="771525" cy="590550"/>
        </a:xfrm>
        <a:prstGeom prst="rect">
          <a:avLst/>
        </a:prstGeom>
        <a:noFill/>
        <a:ln w="9525" cmpd="sng">
          <a:noFill/>
        </a:ln>
      </xdr:spPr>
      <xdr:txBody>
        <a:bodyPr vertOverflow="clip" wrap="square"/>
        <a:p>
          <a:pPr algn="ctr">
            <a:defRPr/>
          </a:pPr>
          <a:r>
            <a:rPr lang="en-US" cap="none" sz="800" b="0" i="0" u="none" baseline="0">
              <a:latin typeface="ＭＳ 明朝"/>
              <a:ea typeface="ＭＳ 明朝"/>
              <a:cs typeface="ＭＳ 明朝"/>
            </a:rPr>
            <a:t>捨印
</a:t>
          </a:r>
          <a:r>
            <a:rPr lang="en-US" cap="none" sz="700" b="0" i="0" u="none" baseline="0">
              <a:latin typeface="ＭＳ 明朝"/>
              <a:ea typeface="ＭＳ 明朝"/>
              <a:cs typeface="ＭＳ 明朝"/>
            </a:rPr>
            <a:t>(申請者印
法人の場合は
社印)</a:t>
          </a:r>
        </a:p>
      </xdr:txBody>
    </xdr:sp>
    <xdr:clientData/>
  </xdr:twoCellAnchor>
  <xdr:twoCellAnchor>
    <xdr:from>
      <xdr:col>17</xdr:col>
      <xdr:colOff>66675</xdr:colOff>
      <xdr:row>28</xdr:row>
      <xdr:rowOff>76200</xdr:rowOff>
    </xdr:from>
    <xdr:to>
      <xdr:col>18</xdr:col>
      <xdr:colOff>142875</xdr:colOff>
      <xdr:row>28</xdr:row>
      <xdr:rowOff>285750</xdr:rowOff>
    </xdr:to>
    <xdr:sp>
      <xdr:nvSpPr>
        <xdr:cNvPr id="9" name="TextBox 9"/>
        <xdr:cNvSpPr txBox="1">
          <a:spLocks noChangeArrowheads="1"/>
        </xdr:cNvSpPr>
      </xdr:nvSpPr>
      <xdr:spPr>
        <a:xfrm>
          <a:off x="3876675" y="6048375"/>
          <a:ext cx="457200" cy="209550"/>
        </a:xfrm>
        <a:prstGeom prst="rect">
          <a:avLst/>
        </a:prstGeom>
        <a:noFill/>
        <a:ln w="9525" cmpd="sng">
          <a:noFill/>
        </a:ln>
      </xdr:spPr>
      <xdr:txBody>
        <a:bodyPr vertOverflow="clip" wrap="square"/>
        <a:p>
          <a:pPr algn="ctr">
            <a:defRPr/>
          </a:pPr>
          <a:r>
            <a:rPr lang="en-US" cap="none" sz="800" b="0" i="0" u="none" baseline="0"/>
            <a:t>社 印</a:t>
          </a:r>
        </a:p>
      </xdr:txBody>
    </xdr:sp>
    <xdr:clientData/>
  </xdr:twoCellAnchor>
  <xdr:twoCellAnchor>
    <xdr:from>
      <xdr:col>39</xdr:col>
      <xdr:colOff>0</xdr:colOff>
      <xdr:row>4</xdr:row>
      <xdr:rowOff>0</xdr:rowOff>
    </xdr:from>
    <xdr:to>
      <xdr:col>50</xdr:col>
      <xdr:colOff>19050</xdr:colOff>
      <xdr:row>7</xdr:row>
      <xdr:rowOff>57150</xdr:rowOff>
    </xdr:to>
    <xdr:sp>
      <xdr:nvSpPr>
        <xdr:cNvPr id="10" name="AutoShape 10">
          <a:hlinkClick r:id="rId1"/>
        </xdr:cNvPr>
        <xdr:cNvSpPr>
          <a:spLocks/>
        </xdr:cNvSpPr>
      </xdr:nvSpPr>
      <xdr:spPr>
        <a:xfrm>
          <a:off x="7886700" y="790575"/>
          <a:ext cx="1066800" cy="571500"/>
        </a:xfrm>
        <a:prstGeom prst="bevel">
          <a:avLst/>
        </a:prstGeom>
        <a:solidFill>
          <a:srgbClr val="C0C0C0"/>
        </a:solidFill>
        <a:ln w="9525" cmpd="sng">
          <a:solidFill>
            <a:srgbClr val="C0C0C0"/>
          </a:solidFill>
          <a:headEnd type="none"/>
          <a:tailEnd type="none"/>
        </a:ln>
      </xdr:spPr>
      <xdr:txBody>
        <a:bodyPr vertOverflow="clip" wrap="square" anchor="ctr"/>
        <a:p>
          <a:pPr algn="ctr">
            <a:defRPr/>
          </a:pPr>
          <a:r>
            <a:rPr lang="en-US" cap="none" sz="1300" b="1" i="0" u="none" baseline="0">
              <a:solidFill>
                <a:srgbClr val="FFFFFF"/>
              </a:solidFill>
              <a:latin typeface="ＭＳ Ｐゴシック"/>
              <a:ea typeface="ＭＳ Ｐゴシック"/>
              <a:cs typeface="ＭＳ Ｐゴシック"/>
            </a:rPr>
            <a:t>記入シートへ戻る</a:t>
          </a:r>
        </a:p>
      </xdr:txBody>
    </xdr:sp>
    <xdr:clientData/>
  </xdr:twoCellAnchor>
  <xdr:twoCellAnchor>
    <xdr:from>
      <xdr:col>39</xdr:col>
      <xdr:colOff>38100</xdr:colOff>
      <xdr:row>8</xdr:row>
      <xdr:rowOff>66675</xdr:rowOff>
    </xdr:from>
    <xdr:to>
      <xdr:col>53</xdr:col>
      <xdr:colOff>9525</xdr:colOff>
      <xdr:row>9</xdr:row>
      <xdr:rowOff>257175</xdr:rowOff>
    </xdr:to>
    <xdr:sp>
      <xdr:nvSpPr>
        <xdr:cNvPr id="11" name="AutoShape 11">
          <a:hlinkClick r:id="rId2"/>
        </xdr:cNvPr>
        <xdr:cNvSpPr>
          <a:spLocks/>
        </xdr:cNvSpPr>
      </xdr:nvSpPr>
      <xdr:spPr>
        <a:xfrm>
          <a:off x="7924800" y="1609725"/>
          <a:ext cx="1304925" cy="381000"/>
        </a:xfrm>
        <a:prstGeom prst="bevel">
          <a:avLst/>
        </a:prstGeom>
        <a:solidFill>
          <a:srgbClr val="333399"/>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申込書（2/2）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19050</xdr:colOff>
      <xdr:row>0</xdr:row>
      <xdr:rowOff>0</xdr:rowOff>
    </xdr:from>
    <xdr:to>
      <xdr:col>44</xdr:col>
      <xdr:colOff>66675</xdr:colOff>
      <xdr:row>0</xdr:row>
      <xdr:rowOff>0</xdr:rowOff>
    </xdr:to>
    <xdr:sp>
      <xdr:nvSpPr>
        <xdr:cNvPr id="1" name="Oval 1"/>
        <xdr:cNvSpPr>
          <a:spLocks/>
        </xdr:cNvSpPr>
      </xdr:nvSpPr>
      <xdr:spPr>
        <a:xfrm>
          <a:off x="4114800" y="0"/>
          <a:ext cx="523875"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57150</xdr:colOff>
      <xdr:row>0</xdr:row>
      <xdr:rowOff>0</xdr:rowOff>
    </xdr:from>
    <xdr:to>
      <xdr:col>43</xdr:col>
      <xdr:colOff>76200</xdr:colOff>
      <xdr:row>0</xdr:row>
      <xdr:rowOff>0</xdr:rowOff>
    </xdr:to>
    <xdr:sp>
      <xdr:nvSpPr>
        <xdr:cNvPr id="2" name="Oval 2"/>
        <xdr:cNvSpPr>
          <a:spLocks/>
        </xdr:cNvSpPr>
      </xdr:nvSpPr>
      <xdr:spPr>
        <a:xfrm>
          <a:off x="4057650" y="0"/>
          <a:ext cx="49530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0</xdr:row>
      <xdr:rowOff>0</xdr:rowOff>
    </xdr:from>
    <xdr:to>
      <xdr:col>24</xdr:col>
      <xdr:colOff>47625</xdr:colOff>
      <xdr:row>0</xdr:row>
      <xdr:rowOff>0</xdr:rowOff>
    </xdr:to>
    <xdr:sp>
      <xdr:nvSpPr>
        <xdr:cNvPr id="3" name="TextBox 3"/>
        <xdr:cNvSpPr txBox="1">
          <a:spLocks noChangeArrowheads="1"/>
        </xdr:cNvSpPr>
      </xdr:nvSpPr>
      <xdr:spPr>
        <a:xfrm>
          <a:off x="2362200" y="0"/>
          <a:ext cx="35242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20</xdr:col>
      <xdr:colOff>85725</xdr:colOff>
      <xdr:row>0</xdr:row>
      <xdr:rowOff>0</xdr:rowOff>
    </xdr:from>
    <xdr:to>
      <xdr:col>24</xdr:col>
      <xdr:colOff>57150</xdr:colOff>
      <xdr:row>0</xdr:row>
      <xdr:rowOff>0</xdr:rowOff>
    </xdr:to>
    <xdr:sp>
      <xdr:nvSpPr>
        <xdr:cNvPr id="4" name="TextBox 4"/>
        <xdr:cNvSpPr txBox="1">
          <a:spLocks noChangeArrowheads="1"/>
        </xdr:cNvSpPr>
      </xdr:nvSpPr>
      <xdr:spPr>
        <a:xfrm>
          <a:off x="2371725" y="0"/>
          <a:ext cx="35242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63</xdr:col>
      <xdr:colOff>38100</xdr:colOff>
      <xdr:row>0</xdr:row>
      <xdr:rowOff>0</xdr:rowOff>
    </xdr:from>
    <xdr:to>
      <xdr:col>69</xdr:col>
      <xdr:colOff>38100</xdr:colOff>
      <xdr:row>0</xdr:row>
      <xdr:rowOff>0</xdr:rowOff>
    </xdr:to>
    <xdr:sp>
      <xdr:nvSpPr>
        <xdr:cNvPr id="5" name="Oval 5"/>
        <xdr:cNvSpPr>
          <a:spLocks/>
        </xdr:cNvSpPr>
      </xdr:nvSpPr>
      <xdr:spPr>
        <a:xfrm>
          <a:off x="6419850" y="0"/>
          <a:ext cx="57150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85725</xdr:colOff>
      <xdr:row>0</xdr:row>
      <xdr:rowOff>0</xdr:rowOff>
    </xdr:from>
    <xdr:to>
      <xdr:col>69</xdr:col>
      <xdr:colOff>66675</xdr:colOff>
      <xdr:row>0</xdr:row>
      <xdr:rowOff>0</xdr:rowOff>
    </xdr:to>
    <xdr:sp>
      <xdr:nvSpPr>
        <xdr:cNvPr id="6" name="TextBox 6"/>
        <xdr:cNvSpPr txBox="1">
          <a:spLocks noChangeArrowheads="1"/>
        </xdr:cNvSpPr>
      </xdr:nvSpPr>
      <xdr:spPr>
        <a:xfrm>
          <a:off x="6467475" y="0"/>
          <a:ext cx="552450" cy="0"/>
        </a:xfrm>
        <a:prstGeom prst="rect">
          <a:avLst/>
        </a:prstGeom>
        <a:noFill/>
        <a:ln w="9525" cmpd="sng">
          <a:noFill/>
        </a:ln>
      </xdr:spPr>
      <xdr:txBody>
        <a:bodyPr vertOverflow="clip" wrap="square"/>
        <a:p>
          <a:pPr algn="l">
            <a:defRPr/>
          </a:pPr>
          <a:r>
            <a:rPr lang="en-US" cap="none" sz="700" b="0" i="0" u="none" baseline="0">
              <a:latin typeface="ＭＳ 明朝"/>
              <a:ea typeface="ＭＳ 明朝"/>
              <a:cs typeface="ＭＳ 明朝"/>
            </a:rPr>
            <a:t>   捨印
</a:t>
          </a:r>
          <a:r>
            <a:rPr lang="en-US" cap="none" sz="700" b="0" i="0" u="none" baseline="0">
              <a:solidFill>
                <a:srgbClr val="FF0000"/>
              </a:solidFill>
              <a:latin typeface="ＭＳ 明朝"/>
              <a:ea typeface="ＭＳ 明朝"/>
              <a:cs typeface="ＭＳ 明朝"/>
            </a:rPr>
            <a:t>(申請者印)</a:t>
          </a:r>
        </a:p>
      </xdr:txBody>
    </xdr:sp>
    <xdr:clientData/>
  </xdr:twoCellAnchor>
  <xdr:twoCellAnchor>
    <xdr:from>
      <xdr:col>39</xdr:col>
      <xdr:colOff>0</xdr:colOff>
      <xdr:row>0</xdr:row>
      <xdr:rowOff>0</xdr:rowOff>
    </xdr:from>
    <xdr:to>
      <xdr:col>45</xdr:col>
      <xdr:colOff>76200</xdr:colOff>
      <xdr:row>0</xdr:row>
      <xdr:rowOff>0</xdr:rowOff>
    </xdr:to>
    <xdr:sp>
      <xdr:nvSpPr>
        <xdr:cNvPr id="7" name="TextBox 7"/>
        <xdr:cNvSpPr txBox="1">
          <a:spLocks noChangeArrowheads="1"/>
        </xdr:cNvSpPr>
      </xdr:nvSpPr>
      <xdr:spPr>
        <a:xfrm>
          <a:off x="4095750" y="0"/>
          <a:ext cx="647700" cy="0"/>
        </a:xfrm>
        <a:prstGeom prst="rect">
          <a:avLst/>
        </a:prstGeom>
        <a:noFill/>
        <a:ln w="9525" cmpd="sng">
          <a:noFill/>
        </a:ln>
      </xdr:spPr>
      <xdr:txBody>
        <a:bodyPr vertOverflow="clip" wrap="square"/>
        <a:p>
          <a:pPr algn="l">
            <a:defRPr/>
          </a:pPr>
          <a:r>
            <a:rPr lang="en-US" cap="none" sz="800" b="0" i="0" u="none" baseline="0"/>
            <a:t>法人登録印
 又は実印</a:t>
          </a:r>
        </a:p>
      </xdr:txBody>
    </xdr:sp>
    <xdr:clientData/>
  </xdr:twoCellAnchor>
  <xdr:twoCellAnchor>
    <xdr:from>
      <xdr:col>39</xdr:col>
      <xdr:colOff>85725</xdr:colOff>
      <xdr:row>0</xdr:row>
      <xdr:rowOff>0</xdr:rowOff>
    </xdr:from>
    <xdr:to>
      <xdr:col>42</xdr:col>
      <xdr:colOff>85725</xdr:colOff>
      <xdr:row>0</xdr:row>
      <xdr:rowOff>0</xdr:rowOff>
    </xdr:to>
    <xdr:sp>
      <xdr:nvSpPr>
        <xdr:cNvPr id="8" name="TextBox 8"/>
        <xdr:cNvSpPr txBox="1">
          <a:spLocks noChangeArrowheads="1"/>
        </xdr:cNvSpPr>
      </xdr:nvSpPr>
      <xdr:spPr>
        <a:xfrm>
          <a:off x="4181475" y="0"/>
          <a:ext cx="28575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25</xdr:col>
      <xdr:colOff>0</xdr:colOff>
      <xdr:row>0</xdr:row>
      <xdr:rowOff>0</xdr:rowOff>
    </xdr:from>
    <xdr:to>
      <xdr:col>29</xdr:col>
      <xdr:colOff>57150</xdr:colOff>
      <xdr:row>0</xdr:row>
      <xdr:rowOff>0</xdr:rowOff>
    </xdr:to>
    <xdr:sp>
      <xdr:nvSpPr>
        <xdr:cNvPr id="9" name="TextBox 9"/>
        <xdr:cNvSpPr txBox="1">
          <a:spLocks noChangeArrowheads="1"/>
        </xdr:cNvSpPr>
      </xdr:nvSpPr>
      <xdr:spPr>
        <a:xfrm>
          <a:off x="2762250" y="0"/>
          <a:ext cx="43815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oneCellAnchor>
    <xdr:from>
      <xdr:col>63</xdr:col>
      <xdr:colOff>85725</xdr:colOff>
      <xdr:row>4</xdr:row>
      <xdr:rowOff>66675</xdr:rowOff>
    </xdr:from>
    <xdr:ext cx="581025" cy="571500"/>
    <xdr:sp>
      <xdr:nvSpPr>
        <xdr:cNvPr id="10" name="Oval 10"/>
        <xdr:cNvSpPr>
          <a:spLocks/>
        </xdr:cNvSpPr>
      </xdr:nvSpPr>
      <xdr:spPr>
        <a:xfrm>
          <a:off x="6467475" y="762000"/>
          <a:ext cx="581025" cy="5715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19050</xdr:colOff>
      <xdr:row>1</xdr:row>
      <xdr:rowOff>95250</xdr:rowOff>
    </xdr:from>
    <xdr:ext cx="2466975" cy="285750"/>
    <xdr:sp>
      <xdr:nvSpPr>
        <xdr:cNvPr id="11" name="Rectangle 11"/>
        <xdr:cNvSpPr>
          <a:spLocks/>
        </xdr:cNvSpPr>
      </xdr:nvSpPr>
      <xdr:spPr>
        <a:xfrm>
          <a:off x="4591050" y="285750"/>
          <a:ext cx="2466975" cy="285750"/>
        </a:xfrm>
        <a:prstGeom prst="roundRect">
          <a:avLst/>
        </a:prstGeom>
        <a:noFill/>
        <a:ln w="28575"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太枠線内は必ず全項目記入のこと</a:t>
          </a:r>
          <a:r>
            <a:rPr lang="en-US" cap="none" sz="1100" b="0" i="0" u="none" baseline="0">
              <a:latin typeface="ＭＳ Ｐゴシック"/>
              <a:ea typeface="ＭＳ Ｐゴシック"/>
              <a:cs typeface="ＭＳ Ｐゴシック"/>
            </a:rPr>
            <a:t>
</a:t>
          </a:r>
        </a:p>
      </xdr:txBody>
    </xdr:sp>
    <xdr:clientData/>
  </xdr:oneCellAnchor>
  <xdr:twoCellAnchor>
    <xdr:from>
      <xdr:col>63</xdr:col>
      <xdr:colOff>0</xdr:colOff>
      <xdr:row>4</xdr:row>
      <xdr:rowOff>66675</xdr:rowOff>
    </xdr:from>
    <xdr:to>
      <xdr:col>71</xdr:col>
      <xdr:colOff>19050</xdr:colOff>
      <xdr:row>8</xdr:row>
      <xdr:rowOff>123825</xdr:rowOff>
    </xdr:to>
    <xdr:sp>
      <xdr:nvSpPr>
        <xdr:cNvPr id="12" name="TextBox 12"/>
        <xdr:cNvSpPr txBox="1">
          <a:spLocks noChangeArrowheads="1"/>
        </xdr:cNvSpPr>
      </xdr:nvSpPr>
      <xdr:spPr>
        <a:xfrm>
          <a:off x="6381750" y="762000"/>
          <a:ext cx="762000" cy="885825"/>
        </a:xfrm>
        <a:prstGeom prst="rect">
          <a:avLst/>
        </a:prstGeom>
        <a:noFill/>
        <a:ln w="9525" cmpd="sng">
          <a:noFill/>
        </a:ln>
      </xdr:spPr>
      <xdr:txBody>
        <a:bodyPr vertOverflow="clip" wrap="square"/>
        <a:p>
          <a:pPr algn="ctr">
            <a:defRPr/>
          </a:pPr>
          <a:r>
            <a:rPr lang="en-US" cap="none" sz="800" b="0" i="0" u="none" baseline="0">
              <a:latin typeface="ＭＳ 明朝"/>
              <a:ea typeface="ＭＳ 明朝"/>
              <a:cs typeface="ＭＳ 明朝"/>
            </a:rPr>
            <a:t>捨印
</a:t>
          </a:r>
          <a:r>
            <a:rPr lang="en-US" cap="none" sz="700" b="0" i="0" u="none" baseline="0">
              <a:latin typeface="ＭＳ 明朝"/>
              <a:ea typeface="ＭＳ 明朝"/>
              <a:cs typeface="ＭＳ 明朝"/>
            </a:rPr>
            <a:t>(申請者印
法人の場合は
社印)</a:t>
          </a:r>
          <a:r>
            <a:rPr lang="en-US" cap="none" sz="800" b="0" i="0" u="none" baseline="0">
              <a:latin typeface="ＭＳ 明朝"/>
              <a:ea typeface="ＭＳ 明朝"/>
              <a:cs typeface="ＭＳ 明朝"/>
            </a:rPr>
            <a:t>
</a:t>
          </a:r>
        </a:p>
      </xdr:txBody>
    </xdr:sp>
    <xdr:clientData/>
  </xdr:twoCellAnchor>
  <xdr:twoCellAnchor>
    <xdr:from>
      <xdr:col>20</xdr:col>
      <xdr:colOff>0</xdr:colOff>
      <xdr:row>30</xdr:row>
      <xdr:rowOff>0</xdr:rowOff>
    </xdr:from>
    <xdr:to>
      <xdr:col>20</xdr:col>
      <xdr:colOff>0</xdr:colOff>
      <xdr:row>30</xdr:row>
      <xdr:rowOff>0</xdr:rowOff>
    </xdr:to>
    <xdr:sp>
      <xdr:nvSpPr>
        <xdr:cNvPr id="13" name="TextBox 13"/>
        <xdr:cNvSpPr txBox="1">
          <a:spLocks noChangeArrowheads="1"/>
        </xdr:cNvSpPr>
      </xdr:nvSpPr>
      <xdr:spPr>
        <a:xfrm>
          <a:off x="2286000" y="6467475"/>
          <a:ext cx="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24</xdr:col>
      <xdr:colOff>9525</xdr:colOff>
      <xdr:row>32</xdr:row>
      <xdr:rowOff>0</xdr:rowOff>
    </xdr:from>
    <xdr:to>
      <xdr:col>28</xdr:col>
      <xdr:colOff>9525</xdr:colOff>
      <xdr:row>32</xdr:row>
      <xdr:rowOff>0</xdr:rowOff>
    </xdr:to>
    <xdr:sp>
      <xdr:nvSpPr>
        <xdr:cNvPr id="14" name="TextBox 14"/>
        <xdr:cNvSpPr txBox="1">
          <a:spLocks noChangeArrowheads="1"/>
        </xdr:cNvSpPr>
      </xdr:nvSpPr>
      <xdr:spPr>
        <a:xfrm>
          <a:off x="2676525" y="7096125"/>
          <a:ext cx="38100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担当者名　：　</a:t>
          </a:r>
          <a:r>
            <a:rPr lang="en-US" cap="none" sz="900" b="0" i="0" u="none" baseline="0">
              <a:latin typeface="ＭＳ Ｐゴシック"/>
              <a:ea typeface="ＭＳ Ｐゴシック"/>
              <a:cs typeface="ＭＳ Ｐゴシック"/>
            </a:rPr>
            <a:t>　　　　　　　　</a:t>
          </a:r>
        </a:p>
      </xdr:txBody>
    </xdr:sp>
    <xdr:clientData/>
  </xdr:twoCellAnchor>
  <xdr:twoCellAnchor>
    <xdr:from>
      <xdr:col>62</xdr:col>
      <xdr:colOff>76200</xdr:colOff>
      <xdr:row>29</xdr:row>
      <xdr:rowOff>152400</xdr:rowOff>
    </xdr:from>
    <xdr:to>
      <xdr:col>69</xdr:col>
      <xdr:colOff>66675</xdr:colOff>
      <xdr:row>31</xdr:row>
      <xdr:rowOff>180975</xdr:rowOff>
    </xdr:to>
    <xdr:sp>
      <xdr:nvSpPr>
        <xdr:cNvPr id="15" name="Oval 15"/>
        <xdr:cNvSpPr>
          <a:spLocks/>
        </xdr:cNvSpPr>
      </xdr:nvSpPr>
      <xdr:spPr>
        <a:xfrm>
          <a:off x="6362700" y="6305550"/>
          <a:ext cx="657225" cy="6572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66675</xdr:colOff>
      <xdr:row>30</xdr:row>
      <xdr:rowOff>76200</xdr:rowOff>
    </xdr:from>
    <xdr:to>
      <xdr:col>68</xdr:col>
      <xdr:colOff>47625</xdr:colOff>
      <xdr:row>30</xdr:row>
      <xdr:rowOff>257175</xdr:rowOff>
    </xdr:to>
    <xdr:sp>
      <xdr:nvSpPr>
        <xdr:cNvPr id="16" name="TextBox 16"/>
        <xdr:cNvSpPr txBox="1">
          <a:spLocks noChangeArrowheads="1"/>
        </xdr:cNvSpPr>
      </xdr:nvSpPr>
      <xdr:spPr>
        <a:xfrm>
          <a:off x="6448425" y="6543675"/>
          <a:ext cx="457200" cy="180975"/>
        </a:xfrm>
        <a:prstGeom prst="rect">
          <a:avLst/>
        </a:prstGeom>
        <a:noFill/>
        <a:ln w="9525" cmpd="sng">
          <a:noFill/>
        </a:ln>
      </xdr:spPr>
      <xdr:txBody>
        <a:bodyPr vertOverflow="clip" wrap="square"/>
        <a:p>
          <a:pPr algn="ctr">
            <a:defRPr/>
          </a:pPr>
          <a:r>
            <a:rPr lang="en-US" cap="none" sz="800" b="0" i="0" u="none" baseline="0"/>
            <a:t>社 印</a:t>
          </a:r>
        </a:p>
      </xdr:txBody>
    </xdr:sp>
    <xdr:clientData/>
  </xdr:twoCellAnchor>
  <xdr:twoCellAnchor>
    <xdr:from>
      <xdr:col>76</xdr:col>
      <xdr:colOff>85725</xdr:colOff>
      <xdr:row>4</xdr:row>
      <xdr:rowOff>228600</xdr:rowOff>
    </xdr:from>
    <xdr:to>
      <xdr:col>92</xdr:col>
      <xdr:colOff>0</xdr:colOff>
      <xdr:row>6</xdr:row>
      <xdr:rowOff>161925</xdr:rowOff>
    </xdr:to>
    <xdr:sp>
      <xdr:nvSpPr>
        <xdr:cNvPr id="17" name="AutoShape 17">
          <a:hlinkClick r:id="rId1"/>
        </xdr:cNvPr>
        <xdr:cNvSpPr>
          <a:spLocks/>
        </xdr:cNvSpPr>
      </xdr:nvSpPr>
      <xdr:spPr>
        <a:xfrm>
          <a:off x="7686675" y="923925"/>
          <a:ext cx="1438275" cy="409575"/>
        </a:xfrm>
        <a:prstGeom prst="bevel">
          <a:avLst/>
        </a:prstGeom>
        <a:solidFill>
          <a:srgbClr val="000080"/>
        </a:solidFill>
        <a:ln w="9525" cmpd="sng">
          <a:solidFill>
            <a:srgbClr val="000000"/>
          </a:solidFill>
          <a:headEnd type="none"/>
          <a:tailEnd type="none"/>
        </a:ln>
      </xdr:spPr>
      <xdr:txBody>
        <a:bodyPr vertOverflow="clip" wrap="square" anchor="ctr"/>
        <a:p>
          <a:pPr algn="ctr">
            <a:defRPr/>
          </a:pPr>
          <a:r>
            <a:rPr lang="en-US" cap="none" sz="1300" b="1" i="0" u="none" baseline="0">
              <a:solidFill>
                <a:srgbClr val="FFFFFF"/>
              </a:solidFill>
              <a:latin typeface="ＭＳ Ｐゴシック"/>
              <a:ea typeface="ＭＳ Ｐゴシック"/>
              <a:cs typeface="ＭＳ Ｐゴシック"/>
            </a:rPr>
            <a:t>記入シートへ戻る</a:t>
          </a:r>
        </a:p>
      </xdr:txBody>
    </xdr:sp>
    <xdr:clientData/>
  </xdr:twoCellAnchor>
  <xdr:oneCellAnchor>
    <xdr:from>
      <xdr:col>77</xdr:col>
      <xdr:colOff>0</xdr:colOff>
      <xdr:row>8</xdr:row>
      <xdr:rowOff>161925</xdr:rowOff>
    </xdr:from>
    <xdr:ext cx="1438275" cy="361950"/>
    <xdr:sp>
      <xdr:nvSpPr>
        <xdr:cNvPr id="18" name="AutoShape 18">
          <a:hlinkClick r:id="rId2"/>
        </xdr:cNvPr>
        <xdr:cNvSpPr>
          <a:spLocks/>
        </xdr:cNvSpPr>
      </xdr:nvSpPr>
      <xdr:spPr>
        <a:xfrm>
          <a:off x="7696200" y="1685925"/>
          <a:ext cx="1438275" cy="361950"/>
        </a:xfrm>
        <a:prstGeom prst="bevel">
          <a:avLst/>
        </a:prstGeom>
        <a:solidFill>
          <a:srgbClr val="C0C0C0"/>
        </a:solidFill>
        <a:ln w="9525" cmpd="sng">
          <a:solidFill>
            <a:srgbClr val="C0C0C0"/>
          </a:solidFill>
          <a:headEnd type="none"/>
          <a:tailEnd type="none"/>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申込書（1/2）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2"/>
  </sheetPr>
  <dimension ref="A2:BJ173"/>
  <sheetViews>
    <sheetView showGridLines="0" tabSelected="1" workbookViewId="0" topLeftCell="A1">
      <selection activeCell="I58" sqref="I58:L58"/>
    </sheetView>
  </sheetViews>
  <sheetFormatPr defaultColWidth="9.00390625" defaultRowHeight="13.5"/>
  <cols>
    <col min="1" max="1" width="3.50390625" style="95" customWidth="1"/>
    <col min="2" max="2" width="13.625" style="16" customWidth="1"/>
    <col min="3" max="3" width="2.375" style="16" customWidth="1"/>
    <col min="4" max="5" width="4.125" style="16" customWidth="1"/>
    <col min="6" max="6" width="3.125" style="16" customWidth="1"/>
    <col min="7" max="7" width="4.125" style="16" customWidth="1"/>
    <col min="8" max="8" width="3.125" style="16" customWidth="1"/>
    <col min="9" max="9" width="4.125" style="16" customWidth="1"/>
    <col min="10" max="10" width="3.125" style="16" customWidth="1"/>
    <col min="11" max="11" width="4.125" style="16" customWidth="1"/>
    <col min="12" max="12" width="7.125" style="16" customWidth="1"/>
    <col min="13" max="13" width="5.625" style="16" customWidth="1"/>
    <col min="14" max="15" width="4.125" style="16" customWidth="1"/>
    <col min="16" max="16" width="3.125" style="16" customWidth="1"/>
    <col min="17" max="17" width="4.125" style="16" customWidth="1"/>
    <col min="18" max="18" width="3.125" style="16" customWidth="1"/>
    <col min="19" max="19" width="4.125" style="16" customWidth="1"/>
    <col min="20" max="20" width="3.125" style="16" customWidth="1"/>
    <col min="21" max="21" width="3.50390625" style="16" customWidth="1"/>
    <col min="22" max="22" width="1.875" style="16" customWidth="1"/>
    <col min="23" max="24" width="2.625" style="95" customWidth="1"/>
    <col min="25" max="25" width="0" style="95" hidden="1" customWidth="1"/>
    <col min="26" max="53" width="9.00390625" style="95" customWidth="1"/>
    <col min="54" max="16384" width="9.00390625" style="16" customWidth="1"/>
  </cols>
  <sheetData>
    <row r="1" s="95" customFormat="1" ht="12.75" thickBot="1"/>
    <row r="2" spans="1:11" s="95" customFormat="1" ht="23.25" customHeight="1" thickBot="1" thickTop="1">
      <c r="A2" s="124"/>
      <c r="B2" s="257" t="s">
        <v>214</v>
      </c>
      <c r="C2" s="258"/>
      <c r="D2" s="258"/>
      <c r="E2" s="258"/>
      <c r="F2" s="258"/>
      <c r="G2" s="258"/>
      <c r="H2" s="258"/>
      <c r="I2" s="258"/>
      <c r="J2" s="258"/>
      <c r="K2" s="259"/>
    </row>
    <row r="3" spans="2:10" s="95" customFormat="1" ht="15" customHeight="1" thickBot="1" thickTop="1">
      <c r="B3" s="125"/>
      <c r="C3" s="125"/>
      <c r="D3" s="125"/>
      <c r="E3" s="125"/>
      <c r="F3" s="125"/>
      <c r="G3" s="125"/>
      <c r="H3" s="125"/>
      <c r="I3" s="125"/>
      <c r="J3" s="125"/>
    </row>
    <row r="4" spans="2:21" s="95" customFormat="1" ht="60" customHeight="1" thickBot="1">
      <c r="B4" s="248" t="s">
        <v>215</v>
      </c>
      <c r="C4" s="244"/>
      <c r="D4" s="244"/>
      <c r="E4" s="244"/>
      <c r="F4" s="244"/>
      <c r="G4" s="244"/>
      <c r="H4" s="244"/>
      <c r="I4" s="244"/>
      <c r="J4" s="244"/>
      <c r="K4" s="244"/>
      <c r="L4" s="244"/>
      <c r="M4" s="245"/>
      <c r="N4" s="126"/>
      <c r="O4" s="126"/>
      <c r="P4" s="126"/>
      <c r="R4" s="126"/>
      <c r="S4" s="126"/>
      <c r="T4" s="126"/>
      <c r="U4" s="126"/>
    </row>
    <row r="5" spans="2:12" s="95" customFormat="1" ht="10.5" customHeight="1">
      <c r="B5" s="127"/>
      <c r="C5" s="127"/>
      <c r="D5" s="127"/>
      <c r="E5" s="127"/>
      <c r="F5" s="127"/>
      <c r="G5" s="127"/>
      <c r="H5" s="127"/>
      <c r="I5" s="127"/>
      <c r="J5" s="127"/>
      <c r="K5" s="127"/>
      <c r="L5" s="127"/>
    </row>
    <row r="6" spans="2:17" s="95" customFormat="1" ht="15" customHeight="1">
      <c r="B6" s="246" t="s">
        <v>78</v>
      </c>
      <c r="C6" s="247"/>
      <c r="D6" s="247"/>
      <c r="E6" s="247"/>
      <c r="F6" s="247"/>
      <c r="G6" s="247"/>
      <c r="H6" s="247"/>
      <c r="I6" s="247"/>
      <c r="J6" s="247"/>
      <c r="K6" s="247"/>
      <c r="L6" s="247"/>
      <c r="M6" s="247"/>
      <c r="N6" s="247"/>
      <c r="O6" s="247"/>
      <c r="P6" s="247"/>
      <c r="Q6" s="243"/>
    </row>
    <row r="7" s="95" customFormat="1" ht="52.5" customHeight="1"/>
    <row r="8" spans="1:53" ht="3.75" customHeight="1">
      <c r="A8" s="128"/>
      <c r="B8" s="128"/>
      <c r="C8" s="128"/>
      <c r="D8" s="128"/>
      <c r="E8" s="128"/>
      <c r="F8" s="128"/>
      <c r="G8" s="128"/>
      <c r="H8" s="128"/>
      <c r="I8" s="128"/>
      <c r="J8" s="128"/>
      <c r="K8" s="128"/>
      <c r="L8" s="128"/>
      <c r="M8" s="95"/>
      <c r="N8" s="95"/>
      <c r="O8" s="95"/>
      <c r="P8" s="95"/>
      <c r="Q8" s="95"/>
      <c r="R8" s="95"/>
      <c r="S8" s="95"/>
      <c r="T8" s="95"/>
      <c r="U8" s="95"/>
      <c r="V8" s="95"/>
      <c r="BA8" s="16"/>
    </row>
    <row r="9" spans="1:53" ht="24.75" customHeight="1">
      <c r="A9" s="96" t="s">
        <v>169</v>
      </c>
      <c r="B9" s="240" t="s">
        <v>225</v>
      </c>
      <c r="C9" s="235"/>
      <c r="D9" s="235"/>
      <c r="E9" s="235"/>
      <c r="F9" s="235"/>
      <c r="G9" s="235"/>
      <c r="H9" s="235"/>
      <c r="I9" s="235"/>
      <c r="J9" s="235"/>
      <c r="K9" s="235"/>
      <c r="L9" s="235"/>
      <c r="M9" s="235"/>
      <c r="N9" s="95"/>
      <c r="O9" s="95"/>
      <c r="P9" s="95"/>
      <c r="Q9" s="95"/>
      <c r="R9" s="95"/>
      <c r="S9" s="95"/>
      <c r="T9" s="95"/>
      <c r="U9" s="95"/>
      <c r="V9" s="95"/>
      <c r="BA9" s="16"/>
    </row>
    <row r="10" spans="1:53" ht="12.75" customHeight="1" thickBot="1">
      <c r="A10" s="128"/>
      <c r="B10" s="128"/>
      <c r="C10" s="128"/>
      <c r="D10" s="128"/>
      <c r="E10" s="128"/>
      <c r="F10" s="128"/>
      <c r="G10" s="128"/>
      <c r="H10" s="128"/>
      <c r="I10" s="128"/>
      <c r="J10" s="95"/>
      <c r="K10" s="95"/>
      <c r="L10" s="95"/>
      <c r="M10" s="95"/>
      <c r="N10" s="95"/>
      <c r="O10" s="95"/>
      <c r="P10" s="95"/>
      <c r="Q10" s="95"/>
      <c r="R10" s="95"/>
      <c r="S10" s="95"/>
      <c r="T10" s="95"/>
      <c r="U10" s="95"/>
      <c r="V10" s="95"/>
      <c r="BA10" s="16"/>
    </row>
    <row r="11" spans="1:53" ht="27" customHeight="1" thickBot="1" thickTop="1">
      <c r="A11" s="128"/>
      <c r="B11" s="249" t="s">
        <v>221</v>
      </c>
      <c r="C11" s="250"/>
      <c r="D11" s="250"/>
      <c r="E11" s="250"/>
      <c r="F11" s="251" t="s">
        <v>222</v>
      </c>
      <c r="G11" s="241"/>
      <c r="H11" s="241"/>
      <c r="I11" s="241"/>
      <c r="J11" s="241"/>
      <c r="K11" s="241"/>
      <c r="L11" s="241"/>
      <c r="M11" s="242"/>
      <c r="N11" s="237">
        <f>IF(リスト!$G$4=1,リスト!H4,"")</f>
      </c>
      <c r="O11" s="238"/>
      <c r="P11" s="238"/>
      <c r="Q11" s="238"/>
      <c r="R11" s="238"/>
      <c r="S11" s="238"/>
      <c r="T11" s="238"/>
      <c r="U11" s="238"/>
      <c r="V11" s="238"/>
      <c r="W11" s="239"/>
      <c r="BA11" s="16"/>
    </row>
    <row r="12" spans="2:3" s="95" customFormat="1" ht="16.5" customHeight="1" thickBot="1" thickTop="1">
      <c r="B12" s="130" t="s">
        <v>223</v>
      </c>
      <c r="C12" s="130"/>
    </row>
    <row r="13" spans="2:24" ht="30" customHeight="1" thickBot="1" thickTop="1">
      <c r="B13" s="249" t="s">
        <v>170</v>
      </c>
      <c r="C13" s="250"/>
      <c r="D13" s="250"/>
      <c r="E13" s="250"/>
      <c r="F13" s="251" t="s">
        <v>163</v>
      </c>
      <c r="G13" s="252"/>
      <c r="H13" s="252"/>
      <c r="I13" s="252"/>
      <c r="J13" s="252"/>
      <c r="K13" s="253"/>
      <c r="L13" s="254">
        <f>IF(リスト!G5=2,リスト!H5,"")</f>
      </c>
      <c r="M13" s="255"/>
      <c r="N13" s="255"/>
      <c r="O13" s="255"/>
      <c r="P13" s="255"/>
      <c r="Q13" s="255"/>
      <c r="R13" s="255"/>
      <c r="S13" s="256"/>
      <c r="T13" s="129"/>
      <c r="U13" s="95"/>
      <c r="V13" s="95"/>
      <c r="X13" s="128"/>
    </row>
    <row r="14" spans="2:3" s="95" customFormat="1" ht="12" customHeight="1" thickTop="1">
      <c r="B14" s="117" t="s">
        <v>79</v>
      </c>
      <c r="C14" s="130"/>
    </row>
    <row r="15" spans="2:21" s="95" customFormat="1" ht="12" customHeight="1" thickBot="1">
      <c r="B15" s="130"/>
      <c r="C15" s="130"/>
      <c r="U15" s="131"/>
    </row>
    <row r="16" spans="2:53" ht="19.5" customHeight="1" thickBot="1" thickTop="1">
      <c r="B16" s="236" t="s">
        <v>3</v>
      </c>
      <c r="C16" s="234"/>
      <c r="D16" s="224" t="s">
        <v>4</v>
      </c>
      <c r="E16" s="229"/>
      <c r="F16" s="225" t="s">
        <v>5</v>
      </c>
      <c r="G16" s="226"/>
      <c r="H16" s="225" t="s">
        <v>76</v>
      </c>
      <c r="I16" s="227"/>
      <c r="J16" s="228" t="s">
        <v>77</v>
      </c>
      <c r="K16" s="95"/>
      <c r="L16" s="95"/>
      <c r="M16" s="95"/>
      <c r="N16" s="95"/>
      <c r="O16" s="95"/>
      <c r="P16" s="95"/>
      <c r="Q16" s="95"/>
      <c r="R16" s="95"/>
      <c r="S16" s="95"/>
      <c r="T16" s="95"/>
      <c r="U16" s="261"/>
      <c r="V16" s="261"/>
      <c r="W16" s="261"/>
      <c r="X16" s="261"/>
      <c r="Y16" s="261"/>
      <c r="Z16" s="261"/>
      <c r="AA16" s="262"/>
      <c r="BA16" s="16"/>
    </row>
    <row r="17" spans="2:27" s="131" customFormat="1" ht="25.5" customHeight="1" thickBot="1" thickTop="1">
      <c r="B17" s="260" t="s">
        <v>51</v>
      </c>
      <c r="C17" s="260"/>
      <c r="D17" s="260"/>
      <c r="E17" s="260"/>
      <c r="F17" s="260"/>
      <c r="G17" s="260"/>
      <c r="H17" s="260"/>
      <c r="I17" s="260"/>
      <c r="J17" s="260"/>
      <c r="U17" s="263"/>
      <c r="V17" s="263"/>
      <c r="W17" s="263"/>
      <c r="X17" s="263"/>
      <c r="Y17" s="263"/>
      <c r="Z17" s="263"/>
      <c r="AA17" s="264"/>
    </row>
    <row r="18" spans="2:53" ht="15" customHeight="1" thickTop="1">
      <c r="B18" s="132" t="s">
        <v>164</v>
      </c>
      <c r="C18" s="133"/>
      <c r="D18" s="265"/>
      <c r="E18" s="266"/>
      <c r="F18" s="266"/>
      <c r="G18" s="266"/>
      <c r="H18" s="266"/>
      <c r="I18" s="266"/>
      <c r="J18" s="266"/>
      <c r="K18" s="266"/>
      <c r="L18" s="266"/>
      <c r="M18" s="266"/>
      <c r="N18" s="266"/>
      <c r="O18" s="266"/>
      <c r="P18" s="266"/>
      <c r="Q18" s="266"/>
      <c r="R18" s="266"/>
      <c r="S18" s="266"/>
      <c r="T18" s="267"/>
      <c r="U18" s="94"/>
      <c r="V18" s="95"/>
      <c r="BA18" s="16"/>
    </row>
    <row r="19" spans="2:53" ht="24.75" customHeight="1" thickBot="1">
      <c r="B19" s="108" t="s">
        <v>49</v>
      </c>
      <c r="C19" s="134"/>
      <c r="D19" s="268"/>
      <c r="E19" s="269"/>
      <c r="F19" s="269"/>
      <c r="G19" s="269"/>
      <c r="H19" s="269"/>
      <c r="I19" s="269"/>
      <c r="J19" s="269"/>
      <c r="K19" s="269"/>
      <c r="L19" s="269"/>
      <c r="M19" s="269"/>
      <c r="N19" s="269"/>
      <c r="O19" s="269"/>
      <c r="P19" s="269"/>
      <c r="Q19" s="269"/>
      <c r="R19" s="269"/>
      <c r="S19" s="269"/>
      <c r="T19" s="270"/>
      <c r="U19" s="95"/>
      <c r="V19" s="95"/>
      <c r="BA19" s="16"/>
    </row>
    <row r="20" spans="2:53" ht="15" customHeight="1" thickTop="1">
      <c r="B20" s="132" t="s">
        <v>165</v>
      </c>
      <c r="C20" s="135"/>
      <c r="D20" s="271"/>
      <c r="E20" s="272"/>
      <c r="F20" s="272"/>
      <c r="G20" s="272"/>
      <c r="H20" s="272"/>
      <c r="I20" s="272"/>
      <c r="J20" s="273"/>
      <c r="K20" s="274"/>
      <c r="L20" s="275"/>
      <c r="M20" s="275"/>
      <c r="N20" s="275"/>
      <c r="O20" s="275"/>
      <c r="P20" s="275"/>
      <c r="Q20" s="275"/>
      <c r="R20" s="275"/>
      <c r="S20" s="275"/>
      <c r="T20" s="276"/>
      <c r="U20" s="95"/>
      <c r="V20" s="95"/>
      <c r="BA20" s="16"/>
    </row>
    <row r="21" spans="2:53" ht="24.75" customHeight="1" thickBot="1">
      <c r="B21" s="108" t="s">
        <v>100</v>
      </c>
      <c r="C21" s="136"/>
      <c r="D21" s="268"/>
      <c r="E21" s="269"/>
      <c r="F21" s="269"/>
      <c r="G21" s="269"/>
      <c r="H21" s="269"/>
      <c r="I21" s="269"/>
      <c r="J21" s="270"/>
      <c r="K21" s="277"/>
      <c r="L21" s="278"/>
      <c r="M21" s="278"/>
      <c r="N21" s="278"/>
      <c r="O21" s="278"/>
      <c r="P21" s="278"/>
      <c r="Q21" s="278"/>
      <c r="R21" s="278"/>
      <c r="S21" s="278"/>
      <c r="T21" s="279"/>
      <c r="U21" s="95"/>
      <c r="V21" s="95"/>
      <c r="BA21" s="16"/>
    </row>
    <row r="22" spans="2:53" ht="19.5" customHeight="1" thickBot="1" thickTop="1">
      <c r="B22" s="137" t="s">
        <v>97</v>
      </c>
      <c r="C22" s="138"/>
      <c r="D22" s="280"/>
      <c r="E22" s="281"/>
      <c r="F22" s="139" t="s">
        <v>166</v>
      </c>
      <c r="G22" s="281"/>
      <c r="H22" s="282"/>
      <c r="I22" s="283"/>
      <c r="J22" s="283"/>
      <c r="K22" s="283"/>
      <c r="L22" s="283"/>
      <c r="M22" s="283"/>
      <c r="N22" s="283"/>
      <c r="O22" s="283"/>
      <c r="P22" s="283"/>
      <c r="Q22" s="283"/>
      <c r="R22" s="283"/>
      <c r="S22" s="283"/>
      <c r="T22" s="284"/>
      <c r="U22" s="95"/>
      <c r="V22" s="95"/>
      <c r="BA22" s="16"/>
    </row>
    <row r="23" spans="2:53" ht="19.5" customHeight="1" thickBot="1" thickTop="1">
      <c r="B23" s="285" t="s">
        <v>99</v>
      </c>
      <c r="C23" s="286"/>
      <c r="D23" s="287" t="s">
        <v>93</v>
      </c>
      <c r="E23" s="288"/>
      <c r="F23" s="288"/>
      <c r="G23" s="288"/>
      <c r="H23" s="289"/>
      <c r="I23" s="283"/>
      <c r="J23" s="283"/>
      <c r="K23" s="283"/>
      <c r="L23" s="283"/>
      <c r="M23" s="283"/>
      <c r="N23" s="283"/>
      <c r="O23" s="283"/>
      <c r="P23" s="283"/>
      <c r="Q23" s="283"/>
      <c r="R23" s="283"/>
      <c r="S23" s="283"/>
      <c r="T23" s="284"/>
      <c r="U23" s="95"/>
      <c r="V23" s="95"/>
      <c r="BA23" s="16"/>
    </row>
    <row r="24" spans="2:53" ht="15" customHeight="1" thickTop="1">
      <c r="B24" s="137" t="s">
        <v>96</v>
      </c>
      <c r="C24" s="140"/>
      <c r="D24" s="290"/>
      <c r="E24" s="291"/>
      <c r="F24" s="291"/>
      <c r="G24" s="291"/>
      <c r="H24" s="291"/>
      <c r="I24" s="266"/>
      <c r="J24" s="266"/>
      <c r="K24" s="266"/>
      <c r="L24" s="266"/>
      <c r="M24" s="266"/>
      <c r="N24" s="266"/>
      <c r="O24" s="266"/>
      <c r="P24" s="266"/>
      <c r="Q24" s="266"/>
      <c r="R24" s="266"/>
      <c r="S24" s="266"/>
      <c r="T24" s="267"/>
      <c r="U24" s="95"/>
      <c r="V24" s="95"/>
      <c r="BA24" s="16"/>
    </row>
    <row r="25" spans="2:22" ht="24.75" customHeight="1">
      <c r="B25" s="292" t="s">
        <v>90</v>
      </c>
      <c r="C25" s="293"/>
      <c r="D25" s="294"/>
      <c r="E25" s="295"/>
      <c r="F25" s="295"/>
      <c r="G25" s="295"/>
      <c r="H25" s="295"/>
      <c r="I25" s="295"/>
      <c r="J25" s="295"/>
      <c r="K25" s="295"/>
      <c r="L25" s="295"/>
      <c r="M25" s="295"/>
      <c r="N25" s="295"/>
      <c r="O25" s="295"/>
      <c r="P25" s="295"/>
      <c r="Q25" s="295"/>
      <c r="R25" s="295"/>
      <c r="S25" s="295"/>
      <c r="T25" s="296"/>
      <c r="U25" s="95"/>
      <c r="V25" s="95"/>
    </row>
    <row r="26" spans="2:53" ht="15" customHeight="1">
      <c r="B26" s="137" t="s">
        <v>96</v>
      </c>
      <c r="C26" s="140"/>
      <c r="D26" s="297"/>
      <c r="E26" s="298"/>
      <c r="F26" s="298"/>
      <c r="G26" s="298"/>
      <c r="H26" s="298"/>
      <c r="I26" s="298"/>
      <c r="J26" s="298"/>
      <c r="K26" s="298"/>
      <c r="L26" s="298"/>
      <c r="M26" s="298"/>
      <c r="N26" s="298"/>
      <c r="O26" s="298"/>
      <c r="P26" s="298"/>
      <c r="Q26" s="298"/>
      <c r="R26" s="298"/>
      <c r="S26" s="298"/>
      <c r="T26" s="299"/>
      <c r="U26" s="95"/>
      <c r="V26" s="95"/>
      <c r="BA26" s="16"/>
    </row>
    <row r="27" spans="2:22" ht="24.75" customHeight="1" thickBot="1">
      <c r="B27" s="292" t="s">
        <v>89</v>
      </c>
      <c r="C27" s="293"/>
      <c r="D27" s="300"/>
      <c r="E27" s="301"/>
      <c r="F27" s="301"/>
      <c r="G27" s="301"/>
      <c r="H27" s="301"/>
      <c r="I27" s="301"/>
      <c r="J27" s="301"/>
      <c r="K27" s="301"/>
      <c r="L27" s="301"/>
      <c r="M27" s="301"/>
      <c r="N27" s="301"/>
      <c r="O27" s="301"/>
      <c r="P27" s="301"/>
      <c r="Q27" s="301"/>
      <c r="R27" s="301"/>
      <c r="S27" s="301"/>
      <c r="T27" s="302"/>
      <c r="U27" s="95"/>
      <c r="V27" s="95"/>
    </row>
    <row r="28" spans="2:53" ht="24.75" customHeight="1" thickBot="1" thickTop="1">
      <c r="B28" s="303" t="s">
        <v>171</v>
      </c>
      <c r="C28" s="304"/>
      <c r="D28" s="305"/>
      <c r="E28" s="306"/>
      <c r="F28" s="306"/>
      <c r="G28" s="306"/>
      <c r="H28" s="306"/>
      <c r="I28" s="306"/>
      <c r="J28" s="307"/>
      <c r="K28" s="308" t="s">
        <v>91</v>
      </c>
      <c r="L28" s="308"/>
      <c r="M28" s="305"/>
      <c r="N28" s="306"/>
      <c r="O28" s="306"/>
      <c r="P28" s="306"/>
      <c r="Q28" s="306"/>
      <c r="R28" s="306"/>
      <c r="S28" s="306"/>
      <c r="T28" s="307"/>
      <c r="U28" s="95"/>
      <c r="V28" s="95"/>
      <c r="BA28" s="16"/>
    </row>
    <row r="29" spans="2:20" s="131" customFormat="1" ht="24.75" customHeight="1" thickBot="1" thickTop="1">
      <c r="B29" s="309" t="s">
        <v>52</v>
      </c>
      <c r="C29" s="309"/>
      <c r="D29" s="309"/>
      <c r="E29" s="141"/>
      <c r="F29" s="310" t="s">
        <v>84</v>
      </c>
      <c r="G29" s="310"/>
      <c r="H29" s="310"/>
      <c r="I29" s="310"/>
      <c r="J29" s="310"/>
      <c r="K29" s="310"/>
      <c r="L29" s="310"/>
      <c r="M29" s="310"/>
      <c r="N29" s="310"/>
      <c r="O29" s="310"/>
      <c r="P29" s="310"/>
      <c r="Q29" s="310"/>
      <c r="R29" s="310"/>
      <c r="S29" s="310"/>
      <c r="T29" s="310"/>
    </row>
    <row r="30" spans="2:53" ht="15" customHeight="1" thickTop="1">
      <c r="B30" s="142" t="s">
        <v>96</v>
      </c>
      <c r="C30" s="143"/>
      <c r="D30" s="311"/>
      <c r="E30" s="312"/>
      <c r="F30" s="312"/>
      <c r="G30" s="312"/>
      <c r="H30" s="312"/>
      <c r="I30" s="312"/>
      <c r="J30" s="312"/>
      <c r="K30" s="312"/>
      <c r="L30" s="313"/>
      <c r="M30" s="314" t="s">
        <v>103</v>
      </c>
      <c r="N30" s="311"/>
      <c r="O30" s="312"/>
      <c r="P30" s="312"/>
      <c r="Q30" s="312"/>
      <c r="R30" s="312"/>
      <c r="S30" s="312"/>
      <c r="T30" s="313"/>
      <c r="U30" s="95"/>
      <c r="V30" s="95"/>
      <c r="BA30" s="16"/>
    </row>
    <row r="31" spans="2:53" ht="24.75" customHeight="1" thickBot="1">
      <c r="B31" s="106" t="s">
        <v>1</v>
      </c>
      <c r="C31" s="144"/>
      <c r="D31" s="316"/>
      <c r="E31" s="317"/>
      <c r="F31" s="317"/>
      <c r="G31" s="317"/>
      <c r="H31" s="317"/>
      <c r="I31" s="317"/>
      <c r="J31" s="317"/>
      <c r="K31" s="317"/>
      <c r="L31" s="318"/>
      <c r="M31" s="315"/>
      <c r="N31" s="316"/>
      <c r="O31" s="317"/>
      <c r="P31" s="317"/>
      <c r="Q31" s="317"/>
      <c r="R31" s="317"/>
      <c r="S31" s="317"/>
      <c r="T31" s="318"/>
      <c r="U31" s="95"/>
      <c r="V31" s="95"/>
      <c r="BA31" s="16"/>
    </row>
    <row r="32" spans="2:53" ht="15" customHeight="1" thickTop="1">
      <c r="B32" s="145" t="s">
        <v>96</v>
      </c>
      <c r="C32" s="146"/>
      <c r="D32" s="319"/>
      <c r="E32" s="320"/>
      <c r="F32" s="320"/>
      <c r="G32" s="320"/>
      <c r="H32" s="320"/>
      <c r="I32" s="320"/>
      <c r="J32" s="321"/>
      <c r="K32" s="322" t="s">
        <v>96</v>
      </c>
      <c r="L32" s="322"/>
      <c r="M32" s="271"/>
      <c r="N32" s="272"/>
      <c r="O32" s="272"/>
      <c r="P32" s="272"/>
      <c r="Q32" s="272"/>
      <c r="R32" s="272"/>
      <c r="S32" s="272"/>
      <c r="T32" s="273"/>
      <c r="U32" s="95"/>
      <c r="V32" s="95"/>
      <c r="BA32" s="16"/>
    </row>
    <row r="33" spans="2:53" ht="24.75" customHeight="1" thickBot="1">
      <c r="B33" s="107" t="s">
        <v>30</v>
      </c>
      <c r="C33" s="147"/>
      <c r="D33" s="323"/>
      <c r="E33" s="324"/>
      <c r="F33" s="324"/>
      <c r="G33" s="324"/>
      <c r="H33" s="324"/>
      <c r="I33" s="324"/>
      <c r="J33" s="325"/>
      <c r="K33" s="326" t="s">
        <v>50</v>
      </c>
      <c r="L33" s="326"/>
      <c r="M33" s="327"/>
      <c r="N33" s="328"/>
      <c r="O33" s="328"/>
      <c r="P33" s="328"/>
      <c r="Q33" s="328"/>
      <c r="R33" s="328"/>
      <c r="S33" s="328"/>
      <c r="T33" s="329"/>
      <c r="U33" s="95"/>
      <c r="V33" s="95"/>
      <c r="BA33" s="16"/>
    </row>
    <row r="34" spans="2:53" ht="19.5" customHeight="1" thickBot="1" thickTop="1">
      <c r="B34" s="330" t="s">
        <v>97</v>
      </c>
      <c r="C34" s="331"/>
      <c r="D34" s="280"/>
      <c r="E34" s="281"/>
      <c r="F34" s="148" t="s">
        <v>166</v>
      </c>
      <c r="G34" s="281"/>
      <c r="H34" s="282"/>
      <c r="I34" s="332"/>
      <c r="J34" s="333"/>
      <c r="K34" s="333"/>
      <c r="L34" s="334"/>
      <c r="M34" s="333"/>
      <c r="N34" s="333"/>
      <c r="O34" s="334"/>
      <c r="P34" s="334"/>
      <c r="Q34" s="333"/>
      <c r="R34" s="333"/>
      <c r="S34" s="333"/>
      <c r="T34" s="335"/>
      <c r="U34" s="95"/>
      <c r="V34" s="95"/>
      <c r="BA34" s="16"/>
    </row>
    <row r="35" spans="2:53" ht="24.75" customHeight="1" thickBot="1" thickTop="1">
      <c r="B35" s="339" t="s">
        <v>98</v>
      </c>
      <c r="C35" s="340"/>
      <c r="D35" s="287" t="s">
        <v>93</v>
      </c>
      <c r="E35" s="288"/>
      <c r="F35" s="288"/>
      <c r="G35" s="288"/>
      <c r="H35" s="289"/>
      <c r="I35" s="336"/>
      <c r="J35" s="337"/>
      <c r="K35" s="337"/>
      <c r="L35" s="337"/>
      <c r="M35" s="337"/>
      <c r="N35" s="337"/>
      <c r="O35" s="337"/>
      <c r="P35" s="337"/>
      <c r="Q35" s="337"/>
      <c r="R35" s="337"/>
      <c r="S35" s="337"/>
      <c r="T35" s="338"/>
      <c r="U35" s="95"/>
      <c r="V35" s="95"/>
      <c r="BA35" s="16"/>
    </row>
    <row r="36" spans="2:53" ht="24.75" customHeight="1" thickTop="1">
      <c r="B36" s="341" t="s">
        <v>85</v>
      </c>
      <c r="C36" s="342"/>
      <c r="D36" s="343"/>
      <c r="E36" s="344"/>
      <c r="F36" s="344"/>
      <c r="G36" s="344"/>
      <c r="H36" s="344"/>
      <c r="I36" s="344"/>
      <c r="J36" s="344"/>
      <c r="K36" s="344"/>
      <c r="L36" s="344"/>
      <c r="M36" s="344"/>
      <c r="N36" s="344"/>
      <c r="O36" s="344"/>
      <c r="P36" s="344"/>
      <c r="Q36" s="344"/>
      <c r="R36" s="344"/>
      <c r="S36" s="344"/>
      <c r="T36" s="345"/>
      <c r="U36" s="95"/>
      <c r="V36" s="95"/>
      <c r="BA36" s="16"/>
    </row>
    <row r="37" spans="2:22" ht="24.75" customHeight="1" thickBot="1">
      <c r="B37" s="346" t="s">
        <v>88</v>
      </c>
      <c r="C37" s="347"/>
      <c r="D37" s="348"/>
      <c r="E37" s="349"/>
      <c r="F37" s="349"/>
      <c r="G37" s="349"/>
      <c r="H37" s="349"/>
      <c r="I37" s="349"/>
      <c r="J37" s="349"/>
      <c r="K37" s="349"/>
      <c r="L37" s="349"/>
      <c r="M37" s="349"/>
      <c r="N37" s="349"/>
      <c r="O37" s="349"/>
      <c r="P37" s="349"/>
      <c r="Q37" s="349"/>
      <c r="R37" s="349"/>
      <c r="S37" s="349"/>
      <c r="T37" s="350"/>
      <c r="U37" s="95"/>
      <c r="V37" s="95"/>
    </row>
    <row r="38" spans="2:53" ht="24.75" customHeight="1" thickBot="1" thickTop="1">
      <c r="B38" s="339" t="s">
        <v>171</v>
      </c>
      <c r="C38" s="340"/>
      <c r="D38" s="351"/>
      <c r="E38" s="352"/>
      <c r="F38" s="352"/>
      <c r="G38" s="352"/>
      <c r="H38" s="352"/>
      <c r="I38" s="352"/>
      <c r="J38" s="353"/>
      <c r="K38" s="354" t="s">
        <v>91</v>
      </c>
      <c r="L38" s="354"/>
      <c r="M38" s="351"/>
      <c r="N38" s="352"/>
      <c r="O38" s="352"/>
      <c r="P38" s="352"/>
      <c r="Q38" s="352"/>
      <c r="R38" s="352"/>
      <c r="S38" s="352"/>
      <c r="T38" s="353"/>
      <c r="U38" s="95"/>
      <c r="V38" s="95"/>
      <c r="BA38" s="16"/>
    </row>
    <row r="39" spans="1:53" ht="17.25" customHeight="1" thickTop="1">
      <c r="A39" s="152"/>
      <c r="B39" s="223"/>
      <c r="C39" s="223"/>
      <c r="D39" s="149"/>
      <c r="E39" s="149"/>
      <c r="F39" s="149"/>
      <c r="G39" s="149"/>
      <c r="H39" s="149"/>
      <c r="I39" s="149"/>
      <c r="J39" s="149"/>
      <c r="K39" s="149"/>
      <c r="L39" s="149"/>
      <c r="M39" s="149"/>
      <c r="N39" s="149"/>
      <c r="O39" s="149"/>
      <c r="P39" s="149"/>
      <c r="Q39" s="149"/>
      <c r="R39" s="149"/>
      <c r="S39" s="149"/>
      <c r="T39" s="149"/>
      <c r="U39" s="95"/>
      <c r="V39" s="95"/>
      <c r="BA39" s="16"/>
    </row>
    <row r="40" spans="1:26" s="131" customFormat="1" ht="24.75" customHeight="1" thickBot="1">
      <c r="A40" s="150"/>
      <c r="B40" s="309" t="s">
        <v>53</v>
      </c>
      <c r="C40" s="309"/>
      <c r="D40" s="309"/>
      <c r="E40" s="309"/>
      <c r="F40" s="309"/>
      <c r="G40" s="309"/>
      <c r="H40" s="309"/>
      <c r="I40" s="309"/>
      <c r="J40" s="309"/>
      <c r="Z40" s="95"/>
    </row>
    <row r="41" spans="1:26" s="131" customFormat="1" ht="24.75" customHeight="1" thickBot="1" thickTop="1">
      <c r="A41" s="150"/>
      <c r="B41" s="355" t="s">
        <v>101</v>
      </c>
      <c r="C41" s="356"/>
      <c r="D41" s="356"/>
      <c r="E41" s="356"/>
      <c r="F41" s="356"/>
      <c r="G41" s="356"/>
      <c r="H41" s="356"/>
      <c r="I41" s="356"/>
      <c r="J41" s="356"/>
      <c r="K41" s="356"/>
      <c r="L41" s="356"/>
      <c r="M41" s="356"/>
      <c r="N41" s="356"/>
      <c r="O41" s="356"/>
      <c r="P41" s="356"/>
      <c r="Q41" s="356"/>
      <c r="R41" s="356"/>
      <c r="S41" s="356"/>
      <c r="T41" s="357"/>
      <c r="Y41" s="151" t="b">
        <v>0</v>
      </c>
      <c r="Z41" s="95"/>
    </row>
    <row r="42" spans="1:53" s="153" customFormat="1" ht="24.75" customHeight="1" thickBot="1" thickTop="1">
      <c r="A42" s="131"/>
      <c r="B42" s="358" t="s">
        <v>156</v>
      </c>
      <c r="C42" s="359"/>
      <c r="D42" s="287" t="s">
        <v>93</v>
      </c>
      <c r="E42" s="288"/>
      <c r="F42" s="288"/>
      <c r="G42" s="288"/>
      <c r="H42" s="289"/>
      <c r="I42" s="360"/>
      <c r="J42" s="361"/>
      <c r="K42" s="361"/>
      <c r="L42" s="361"/>
      <c r="M42" s="361"/>
      <c r="N42" s="361"/>
      <c r="O42" s="361"/>
      <c r="P42" s="361"/>
      <c r="Q42" s="361"/>
      <c r="R42" s="361"/>
      <c r="S42" s="361"/>
      <c r="T42" s="362"/>
      <c r="U42" s="152"/>
      <c r="V42" s="95"/>
      <c r="W42" s="131"/>
      <c r="X42" s="131"/>
      <c r="Y42" s="131"/>
      <c r="Z42" s="95"/>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row>
    <row r="43" spans="2:53" ht="14.25" customHeight="1" thickTop="1">
      <c r="B43" s="363" t="s">
        <v>96</v>
      </c>
      <c r="C43" s="364"/>
      <c r="D43" s="365"/>
      <c r="E43" s="366"/>
      <c r="F43" s="366"/>
      <c r="G43" s="366"/>
      <c r="H43" s="366"/>
      <c r="I43" s="366"/>
      <c r="J43" s="366"/>
      <c r="K43" s="366"/>
      <c r="L43" s="366"/>
      <c r="M43" s="366"/>
      <c r="N43" s="366"/>
      <c r="O43" s="366"/>
      <c r="P43" s="366"/>
      <c r="Q43" s="366"/>
      <c r="R43" s="366"/>
      <c r="S43" s="366"/>
      <c r="T43" s="367"/>
      <c r="U43" s="95"/>
      <c r="V43" s="95"/>
      <c r="BA43" s="16"/>
    </row>
    <row r="44" spans="2:22" ht="24.75" customHeight="1">
      <c r="B44" s="292" t="s">
        <v>86</v>
      </c>
      <c r="C44" s="293"/>
      <c r="D44" s="343"/>
      <c r="E44" s="344"/>
      <c r="F44" s="344"/>
      <c r="G44" s="344"/>
      <c r="H44" s="344"/>
      <c r="I44" s="344"/>
      <c r="J44" s="344"/>
      <c r="K44" s="344"/>
      <c r="L44" s="344"/>
      <c r="M44" s="344"/>
      <c r="N44" s="344"/>
      <c r="O44" s="344"/>
      <c r="P44" s="344"/>
      <c r="Q44" s="344"/>
      <c r="R44" s="344"/>
      <c r="S44" s="344"/>
      <c r="T44" s="345"/>
      <c r="U44" s="95"/>
      <c r="V44" s="95"/>
    </row>
    <row r="45" spans="2:53" ht="14.25" customHeight="1">
      <c r="B45" s="363" t="s">
        <v>96</v>
      </c>
      <c r="C45" s="364"/>
      <c r="D45" s="365"/>
      <c r="E45" s="366"/>
      <c r="F45" s="366"/>
      <c r="G45" s="366"/>
      <c r="H45" s="366"/>
      <c r="I45" s="366"/>
      <c r="J45" s="366"/>
      <c r="K45" s="366"/>
      <c r="L45" s="366"/>
      <c r="M45" s="366"/>
      <c r="N45" s="366"/>
      <c r="O45" s="366"/>
      <c r="P45" s="366"/>
      <c r="Q45" s="366"/>
      <c r="R45" s="366"/>
      <c r="S45" s="366"/>
      <c r="T45" s="367"/>
      <c r="U45" s="95"/>
      <c r="V45" s="95"/>
      <c r="BA45" s="16"/>
    </row>
    <row r="46" spans="2:54" ht="24.75" customHeight="1" thickBot="1">
      <c r="B46" s="292" t="s">
        <v>87</v>
      </c>
      <c r="C46" s="293"/>
      <c r="D46" s="348"/>
      <c r="E46" s="349"/>
      <c r="F46" s="349"/>
      <c r="G46" s="349"/>
      <c r="H46" s="349"/>
      <c r="I46" s="349"/>
      <c r="J46" s="349"/>
      <c r="K46" s="349"/>
      <c r="L46" s="349"/>
      <c r="M46" s="349"/>
      <c r="N46" s="349"/>
      <c r="O46" s="349"/>
      <c r="P46" s="349"/>
      <c r="Q46" s="349"/>
      <c r="R46" s="349"/>
      <c r="S46" s="349"/>
      <c r="T46" s="350"/>
      <c r="U46" s="95"/>
      <c r="V46" s="95"/>
      <c r="BB46" s="95"/>
    </row>
    <row r="47" spans="2:53" ht="19.5" customHeight="1" thickBot="1" thickTop="1">
      <c r="B47" s="303" t="s">
        <v>17</v>
      </c>
      <c r="C47" s="304"/>
      <c r="D47" s="178" t="s">
        <v>4</v>
      </c>
      <c r="E47" s="179"/>
      <c r="F47" s="180" t="s">
        <v>5</v>
      </c>
      <c r="G47" s="179"/>
      <c r="H47" s="182" t="s">
        <v>76</v>
      </c>
      <c r="I47" s="183"/>
      <c r="J47" s="184" t="s">
        <v>77</v>
      </c>
      <c r="K47" s="368" t="s">
        <v>32</v>
      </c>
      <c r="L47" s="308"/>
      <c r="M47" s="369"/>
      <c r="N47" s="185" t="s">
        <v>4</v>
      </c>
      <c r="O47" s="179"/>
      <c r="P47" s="182" t="s">
        <v>5</v>
      </c>
      <c r="Q47" s="181"/>
      <c r="R47" s="182" t="s">
        <v>76</v>
      </c>
      <c r="S47" s="183"/>
      <c r="T47" s="184" t="s">
        <v>77</v>
      </c>
      <c r="U47" s="370"/>
      <c r="V47" s="370"/>
      <c r="W47" s="370"/>
      <c r="X47" s="370"/>
      <c r="Y47" s="370"/>
      <c r="Z47" s="370"/>
      <c r="AA47" s="371"/>
      <c r="AZ47" s="16"/>
      <c r="BA47" s="16"/>
    </row>
    <row r="48" spans="2:27" ht="19.5" customHeight="1" thickBot="1" thickTop="1">
      <c r="B48" s="303" t="s">
        <v>172</v>
      </c>
      <c r="C48" s="304"/>
      <c r="D48" s="154"/>
      <c r="E48" s="155"/>
      <c r="F48" s="155"/>
      <c r="G48" s="155"/>
      <c r="H48" s="155"/>
      <c r="I48" s="155"/>
      <c r="J48" s="156"/>
      <c r="K48" s="152"/>
      <c r="L48" s="152"/>
      <c r="M48" s="152"/>
      <c r="N48" s="94"/>
      <c r="O48" s="94"/>
      <c r="P48" s="94"/>
      <c r="Q48" s="152"/>
      <c r="R48" s="152"/>
      <c r="S48" s="152"/>
      <c r="T48" s="152"/>
      <c r="U48" s="372"/>
      <c r="V48" s="373"/>
      <c r="W48" s="373"/>
      <c r="X48" s="373"/>
      <c r="Y48" s="373"/>
      <c r="Z48" s="373"/>
      <c r="AA48" s="374"/>
    </row>
    <row r="49" spans="2:22" ht="19.5" customHeight="1" thickTop="1">
      <c r="B49" s="303"/>
      <c r="C49" s="304"/>
      <c r="D49" s="157"/>
      <c r="E49" s="158"/>
      <c r="F49" s="158"/>
      <c r="G49" s="158"/>
      <c r="H49" s="158"/>
      <c r="I49" s="158"/>
      <c r="J49" s="159"/>
      <c r="K49" s="152"/>
      <c r="L49" s="152"/>
      <c r="M49" s="152"/>
      <c r="N49" s="94"/>
      <c r="O49" s="94"/>
      <c r="P49" s="94"/>
      <c r="Q49" s="152"/>
      <c r="R49" s="152"/>
      <c r="S49" s="152"/>
      <c r="T49" s="152"/>
      <c r="U49" s="152"/>
      <c r="V49" s="95"/>
    </row>
    <row r="50" spans="2:22" ht="19.5" customHeight="1" thickBot="1">
      <c r="B50" s="303"/>
      <c r="C50" s="304"/>
      <c r="D50" s="160"/>
      <c r="E50" s="161"/>
      <c r="F50" s="161"/>
      <c r="G50" s="161"/>
      <c r="H50" s="161"/>
      <c r="I50" s="161"/>
      <c r="J50" s="162"/>
      <c r="K50" s="152"/>
      <c r="L50" s="152"/>
      <c r="M50" s="152"/>
      <c r="N50" s="94"/>
      <c r="O50" s="94"/>
      <c r="P50" s="94"/>
      <c r="Q50" s="152"/>
      <c r="R50" s="152"/>
      <c r="S50" s="152"/>
      <c r="T50" s="152"/>
      <c r="U50" s="152"/>
      <c r="V50" s="95"/>
    </row>
    <row r="51" spans="2:22" ht="23.25" customHeight="1" thickBot="1" thickTop="1">
      <c r="B51" s="309" t="s">
        <v>95</v>
      </c>
      <c r="C51" s="309"/>
      <c r="D51" s="309"/>
      <c r="E51" s="309"/>
      <c r="F51" s="309"/>
      <c r="G51" s="309"/>
      <c r="H51" s="309"/>
      <c r="I51" s="309"/>
      <c r="J51" s="309"/>
      <c r="K51" s="174"/>
      <c r="L51" s="174"/>
      <c r="M51" s="174"/>
      <c r="N51" s="174"/>
      <c r="O51" s="174"/>
      <c r="P51" s="174"/>
      <c r="Q51" s="174"/>
      <c r="R51" s="174"/>
      <c r="S51" s="131"/>
      <c r="T51" s="131"/>
      <c r="U51" s="95"/>
      <c r="V51" s="95"/>
    </row>
    <row r="52" spans="1:25" s="131" customFormat="1" ht="35.25" customHeight="1" thickBot="1" thickTop="1">
      <c r="A52" s="150"/>
      <c r="B52" s="375" t="s">
        <v>174</v>
      </c>
      <c r="C52" s="376"/>
      <c r="D52" s="376"/>
      <c r="E52" s="376"/>
      <c r="F52" s="376"/>
      <c r="G52" s="376"/>
      <c r="H52" s="376"/>
      <c r="I52" s="376"/>
      <c r="J52" s="376"/>
      <c r="K52" s="376"/>
      <c r="L52" s="376"/>
      <c r="M52" s="376"/>
      <c r="N52" s="376"/>
      <c r="O52" s="376"/>
      <c r="P52" s="376"/>
      <c r="Q52" s="376"/>
      <c r="R52" s="376"/>
      <c r="S52" s="173"/>
      <c r="T52" s="172"/>
      <c r="Y52" s="151" t="b">
        <v>0</v>
      </c>
    </row>
    <row r="53" spans="2:53" ht="24.75" customHeight="1" thickBot="1" thickTop="1">
      <c r="B53" s="377" t="s">
        <v>158</v>
      </c>
      <c r="C53" s="378"/>
      <c r="D53" s="379"/>
      <c r="E53" s="380"/>
      <c r="F53" s="380"/>
      <c r="G53" s="380"/>
      <c r="H53" s="380"/>
      <c r="I53" s="380"/>
      <c r="J53" s="380"/>
      <c r="K53" s="380"/>
      <c r="L53" s="380"/>
      <c r="M53" s="380"/>
      <c r="N53" s="380"/>
      <c r="O53" s="380"/>
      <c r="P53" s="380"/>
      <c r="Q53" s="380"/>
      <c r="R53" s="380"/>
      <c r="S53" s="380"/>
      <c r="T53" s="381"/>
      <c r="U53" s="95"/>
      <c r="V53" s="95"/>
      <c r="AZ53" s="16"/>
      <c r="BA53" s="16"/>
    </row>
    <row r="54" spans="2:53" ht="24.75" customHeight="1" thickBot="1" thickTop="1">
      <c r="B54" s="382" t="s">
        <v>159</v>
      </c>
      <c r="C54" s="383"/>
      <c r="D54" s="384" t="s">
        <v>93</v>
      </c>
      <c r="E54" s="385"/>
      <c r="F54" s="385"/>
      <c r="G54" s="385"/>
      <c r="H54" s="385"/>
      <c r="I54" s="386"/>
      <c r="J54" s="387"/>
      <c r="K54" s="387"/>
      <c r="L54" s="387"/>
      <c r="M54" s="387"/>
      <c r="N54" s="387"/>
      <c r="O54" s="387"/>
      <c r="P54" s="387"/>
      <c r="Q54" s="387"/>
      <c r="R54" s="387"/>
      <c r="S54" s="387"/>
      <c r="T54" s="388"/>
      <c r="U54" s="95"/>
      <c r="V54" s="95"/>
      <c r="AZ54" s="16"/>
      <c r="BA54" s="16"/>
    </row>
    <row r="55" spans="2:53" ht="24.75" customHeight="1" thickTop="1">
      <c r="B55" s="382" t="s">
        <v>161</v>
      </c>
      <c r="C55" s="383"/>
      <c r="D55" s="389"/>
      <c r="E55" s="390"/>
      <c r="F55" s="390"/>
      <c r="G55" s="390"/>
      <c r="H55" s="390"/>
      <c r="I55" s="390"/>
      <c r="J55" s="390"/>
      <c r="K55" s="390"/>
      <c r="L55" s="390"/>
      <c r="M55" s="390"/>
      <c r="N55" s="390"/>
      <c r="O55" s="390"/>
      <c r="P55" s="390"/>
      <c r="Q55" s="390"/>
      <c r="R55" s="390"/>
      <c r="S55" s="390"/>
      <c r="T55" s="391"/>
      <c r="U55" s="95"/>
      <c r="V55" s="95"/>
      <c r="AZ55" s="16"/>
      <c r="BA55" s="16"/>
    </row>
    <row r="56" spans="2:53" ht="24.75" customHeight="1" thickBot="1">
      <c r="B56" s="382" t="s">
        <v>160</v>
      </c>
      <c r="C56" s="383"/>
      <c r="D56" s="392"/>
      <c r="E56" s="393"/>
      <c r="F56" s="393"/>
      <c r="G56" s="393"/>
      <c r="H56" s="393"/>
      <c r="I56" s="393"/>
      <c r="J56" s="393"/>
      <c r="K56" s="393"/>
      <c r="L56" s="393"/>
      <c r="M56" s="393"/>
      <c r="N56" s="393"/>
      <c r="O56" s="393"/>
      <c r="P56" s="393"/>
      <c r="Q56" s="393"/>
      <c r="R56" s="393"/>
      <c r="S56" s="393"/>
      <c r="T56" s="394"/>
      <c r="U56" s="95"/>
      <c r="V56" s="95"/>
      <c r="BA56" s="16"/>
    </row>
    <row r="57" spans="2:53" ht="24.75" customHeight="1" thickBot="1" thickTop="1">
      <c r="B57" s="395" t="s">
        <v>162</v>
      </c>
      <c r="C57" s="396"/>
      <c r="D57" s="397"/>
      <c r="E57" s="398"/>
      <c r="F57" s="398"/>
      <c r="G57" s="398"/>
      <c r="H57" s="398"/>
      <c r="I57" s="398"/>
      <c r="J57" s="399"/>
      <c r="K57" s="400" t="s">
        <v>50</v>
      </c>
      <c r="L57" s="400"/>
      <c r="M57" s="401"/>
      <c r="N57" s="402"/>
      <c r="O57" s="402"/>
      <c r="P57" s="402"/>
      <c r="Q57" s="402"/>
      <c r="R57" s="402"/>
      <c r="S57" s="402"/>
      <c r="T57" s="403"/>
      <c r="U57" s="95"/>
      <c r="V57" s="95"/>
      <c r="AZ57" s="16"/>
      <c r="BA57" s="16"/>
    </row>
    <row r="58" spans="1:52" s="153" customFormat="1" ht="24.75" customHeight="1" thickBot="1" thickTop="1">
      <c r="A58" s="131"/>
      <c r="B58" s="123" t="s">
        <v>94</v>
      </c>
      <c r="C58" s="404" t="s">
        <v>93</v>
      </c>
      <c r="D58" s="405"/>
      <c r="E58" s="405"/>
      <c r="F58" s="406"/>
      <c r="G58" s="407" t="s">
        <v>27</v>
      </c>
      <c r="H58" s="407"/>
      <c r="I58" s="408"/>
      <c r="J58" s="409"/>
      <c r="K58" s="409"/>
      <c r="L58" s="410"/>
      <c r="M58" s="176" t="s">
        <v>82</v>
      </c>
      <c r="N58" s="177"/>
      <c r="O58" s="163" t="s">
        <v>16</v>
      </c>
      <c r="P58" s="131"/>
      <c r="Q58" s="131"/>
      <c r="R58" s="131"/>
      <c r="S58" s="95"/>
      <c r="T58" s="95"/>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row>
    <row r="59" spans="2:22" ht="41.25" customHeight="1" thickBot="1" thickTop="1">
      <c r="B59" s="411" t="s">
        <v>0</v>
      </c>
      <c r="C59" s="412"/>
      <c r="D59" s="412"/>
      <c r="E59" s="412"/>
      <c r="F59" s="413"/>
      <c r="G59" s="414" t="s">
        <v>167</v>
      </c>
      <c r="H59" s="415"/>
      <c r="I59" s="415"/>
      <c r="J59" s="415"/>
      <c r="K59" s="416"/>
      <c r="L59" s="175" t="s">
        <v>168</v>
      </c>
      <c r="M59" s="417" t="s">
        <v>173</v>
      </c>
      <c r="N59" s="418"/>
      <c r="O59" s="419"/>
      <c r="P59" s="152"/>
      <c r="Q59" s="152"/>
      <c r="R59" s="152"/>
      <c r="S59" s="152"/>
      <c r="T59" s="95"/>
      <c r="U59" s="95"/>
      <c r="V59" s="95"/>
    </row>
    <row r="60" spans="2:22" ht="19.5" customHeight="1" thickBot="1" thickTop="1">
      <c r="B60" s="420" t="s">
        <v>226</v>
      </c>
      <c r="C60" s="421"/>
      <c r="D60" s="421"/>
      <c r="E60" s="421"/>
      <c r="F60" s="421"/>
      <c r="G60" s="422"/>
      <c r="H60" s="423"/>
      <c r="I60" s="423"/>
      <c r="J60" s="423"/>
      <c r="K60" s="424"/>
      <c r="L60" s="164">
        <f>N58</f>
        <v>0</v>
      </c>
      <c r="M60" s="425">
        <f>G60*L60</f>
        <v>0</v>
      </c>
      <c r="N60" s="426"/>
      <c r="O60" s="427"/>
      <c r="P60" s="152"/>
      <c r="Q60" s="152"/>
      <c r="R60" s="152"/>
      <c r="S60" s="165"/>
      <c r="T60" s="166"/>
      <c r="U60" s="95"/>
      <c r="V60" s="95"/>
    </row>
    <row r="61" spans="2:22" ht="19.5" customHeight="1" thickBot="1" thickTop="1">
      <c r="B61" s="428" t="s">
        <v>227</v>
      </c>
      <c r="C61" s="429"/>
      <c r="D61" s="429"/>
      <c r="E61" s="429"/>
      <c r="F61" s="430"/>
      <c r="G61" s="422"/>
      <c r="H61" s="423"/>
      <c r="I61" s="423"/>
      <c r="J61" s="423"/>
      <c r="K61" s="424"/>
      <c r="L61" s="164">
        <f>N58</f>
        <v>0</v>
      </c>
      <c r="M61" s="425">
        <f>G61*L61</f>
        <v>0</v>
      </c>
      <c r="N61" s="426"/>
      <c r="O61" s="427"/>
      <c r="P61" s="152"/>
      <c r="Q61" s="152"/>
      <c r="R61" s="152"/>
      <c r="S61" s="165"/>
      <c r="T61" s="166"/>
      <c r="U61" s="95"/>
      <c r="V61" s="95"/>
    </row>
    <row r="62" spans="2:22" ht="19.5" customHeight="1" thickTop="1">
      <c r="B62" s="431" t="s">
        <v>228</v>
      </c>
      <c r="C62" s="407"/>
      <c r="D62" s="407"/>
      <c r="E62" s="407"/>
      <c r="F62" s="407"/>
      <c r="G62" s="407"/>
      <c r="H62" s="407"/>
      <c r="I62" s="407"/>
      <c r="J62" s="407"/>
      <c r="K62" s="407"/>
      <c r="L62" s="432"/>
      <c r="M62" s="425">
        <f>M60+M61</f>
        <v>0</v>
      </c>
      <c r="N62" s="426"/>
      <c r="O62" s="427"/>
      <c r="P62" s="152"/>
      <c r="Q62" s="152"/>
      <c r="R62" s="152"/>
      <c r="S62" s="152"/>
      <c r="T62" s="166"/>
      <c r="U62" s="95"/>
      <c r="V62" s="95"/>
    </row>
    <row r="63" spans="2:22" ht="19.5" customHeight="1" thickBot="1">
      <c r="B63" s="433" t="s">
        <v>83</v>
      </c>
      <c r="C63" s="434"/>
      <c r="D63" s="434"/>
      <c r="E63" s="434"/>
      <c r="F63" s="434"/>
      <c r="G63" s="434"/>
      <c r="H63" s="434"/>
      <c r="I63" s="434"/>
      <c r="J63" s="434"/>
      <c r="K63" s="434"/>
      <c r="L63" s="435"/>
      <c r="M63" s="436">
        <f>M62*0.05</f>
        <v>0</v>
      </c>
      <c r="N63" s="437"/>
      <c r="O63" s="438"/>
      <c r="P63" s="152"/>
      <c r="Q63" s="152"/>
      <c r="R63" s="152"/>
      <c r="S63" s="152"/>
      <c r="T63" s="166"/>
      <c r="U63" s="95"/>
      <c r="V63" s="95"/>
    </row>
    <row r="64" spans="2:22" ht="19.5" customHeight="1">
      <c r="B64" s="439" t="s">
        <v>229</v>
      </c>
      <c r="C64" s="440"/>
      <c r="D64" s="440"/>
      <c r="E64" s="440"/>
      <c r="F64" s="440"/>
      <c r="G64" s="440"/>
      <c r="H64" s="440"/>
      <c r="I64" s="440"/>
      <c r="J64" s="440"/>
      <c r="K64" s="440"/>
      <c r="L64" s="441"/>
      <c r="M64" s="442">
        <f>SUM(M62:O63)</f>
        <v>0</v>
      </c>
      <c r="N64" s="443"/>
      <c r="O64" s="444"/>
      <c r="P64" s="152"/>
      <c r="Q64" s="152"/>
      <c r="R64" s="152"/>
      <c r="S64" s="152"/>
      <c r="T64" s="166"/>
      <c r="U64" s="95"/>
      <c r="V64" s="95"/>
    </row>
    <row r="65" spans="2:22" ht="19.5" customHeight="1">
      <c r="B65" s="167"/>
      <c r="C65" s="167"/>
      <c r="D65" s="167"/>
      <c r="E65" s="167"/>
      <c r="F65" s="167"/>
      <c r="G65" s="167"/>
      <c r="H65" s="167"/>
      <c r="I65" s="167"/>
      <c r="J65" s="167"/>
      <c r="K65" s="167"/>
      <c r="L65" s="168"/>
      <c r="M65" s="168"/>
      <c r="N65" s="168"/>
      <c r="O65" s="152"/>
      <c r="P65" s="152"/>
      <c r="Q65" s="152"/>
      <c r="R65" s="152"/>
      <c r="S65" s="152"/>
      <c r="T65" s="166"/>
      <c r="U65" s="95"/>
      <c r="V65" s="95"/>
    </row>
    <row r="66" spans="1:22" ht="24.75" customHeight="1">
      <c r="A66" s="96" t="s">
        <v>153</v>
      </c>
      <c r="B66" s="446" t="s">
        <v>154</v>
      </c>
      <c r="C66" s="447"/>
      <c r="D66" s="447"/>
      <c r="E66" s="447"/>
      <c r="F66" s="447"/>
      <c r="G66" s="447"/>
      <c r="H66" s="447"/>
      <c r="I66" s="447"/>
      <c r="J66" s="447"/>
      <c r="K66" s="447"/>
      <c r="L66" s="447"/>
      <c r="M66" s="447"/>
      <c r="N66" s="447"/>
      <c r="O66" s="447"/>
      <c r="P66" s="447"/>
      <c r="Q66" s="448"/>
      <c r="R66" s="166"/>
      <c r="S66" s="166"/>
      <c r="T66" s="166"/>
      <c r="U66" s="95"/>
      <c r="V66" s="95"/>
    </row>
    <row r="67" spans="2:24" ht="18.75" customHeight="1">
      <c r="B67" s="95"/>
      <c r="C67" s="95"/>
      <c r="D67" s="95"/>
      <c r="E67" s="95"/>
      <c r="F67" s="95"/>
      <c r="G67" s="95"/>
      <c r="H67" s="95"/>
      <c r="I67" s="95"/>
      <c r="J67" s="95"/>
      <c r="K67" s="95"/>
      <c r="L67" s="95"/>
      <c r="M67" s="95"/>
      <c r="N67" s="95"/>
      <c r="O67" s="95"/>
      <c r="P67" s="95"/>
      <c r="Q67" s="95"/>
      <c r="R67" s="449"/>
      <c r="S67" s="449"/>
      <c r="T67" s="449"/>
      <c r="U67" s="449"/>
      <c r="V67" s="449"/>
      <c r="W67" s="449"/>
      <c r="X67" s="449"/>
    </row>
    <row r="68" spans="2:24" ht="12.75" customHeight="1">
      <c r="B68" s="95"/>
      <c r="C68" s="95"/>
      <c r="D68" s="95"/>
      <c r="E68" s="95"/>
      <c r="F68" s="95"/>
      <c r="G68" s="170"/>
      <c r="H68" s="95"/>
      <c r="I68" s="95"/>
      <c r="J68" s="95"/>
      <c r="K68" s="95"/>
      <c r="L68" s="95"/>
      <c r="M68" s="95"/>
      <c r="N68" s="95"/>
      <c r="O68" s="95"/>
      <c r="P68" s="95"/>
      <c r="Q68" s="95"/>
      <c r="R68" s="449"/>
      <c r="S68" s="449"/>
      <c r="T68" s="449"/>
      <c r="U68" s="449"/>
      <c r="V68" s="449"/>
      <c r="W68" s="449"/>
      <c r="X68" s="449"/>
    </row>
    <row r="69" spans="2:24" ht="22.5" customHeight="1">
      <c r="B69" s="95"/>
      <c r="C69" s="95"/>
      <c r="D69" s="95"/>
      <c r="E69" s="95"/>
      <c r="F69" s="95"/>
      <c r="G69" s="95"/>
      <c r="H69" s="95"/>
      <c r="I69" s="95"/>
      <c r="J69" s="95"/>
      <c r="K69" s="95"/>
      <c r="L69" s="95"/>
      <c r="M69" s="95"/>
      <c r="N69" s="95"/>
      <c r="O69" s="95"/>
      <c r="P69" s="95"/>
      <c r="Q69" s="95"/>
      <c r="R69" s="449"/>
      <c r="S69" s="449"/>
      <c r="T69" s="449"/>
      <c r="U69" s="449"/>
      <c r="V69" s="449"/>
      <c r="W69" s="449"/>
      <c r="X69" s="449"/>
    </row>
    <row r="70" spans="2:24" ht="27.75" customHeight="1">
      <c r="B70" s="95"/>
      <c r="C70" s="95"/>
      <c r="D70" s="95"/>
      <c r="E70" s="95"/>
      <c r="F70" s="95"/>
      <c r="G70" s="95"/>
      <c r="H70" s="95"/>
      <c r="I70" s="95"/>
      <c r="J70" s="95"/>
      <c r="K70" s="95"/>
      <c r="L70" s="95"/>
      <c r="M70" s="95"/>
      <c r="N70" s="95"/>
      <c r="O70" s="95"/>
      <c r="P70" s="95"/>
      <c r="Q70" s="95"/>
      <c r="R70" s="169"/>
      <c r="S70" s="169"/>
      <c r="T70" s="169"/>
      <c r="U70" s="169"/>
      <c r="V70" s="169"/>
      <c r="W70" s="169"/>
      <c r="X70" s="169"/>
    </row>
    <row r="71" spans="1:24" ht="49.5" customHeight="1">
      <c r="A71" s="96" t="s">
        <v>155</v>
      </c>
      <c r="B71" s="451" t="s">
        <v>282</v>
      </c>
      <c r="C71" s="447"/>
      <c r="D71" s="447"/>
      <c r="E71" s="447"/>
      <c r="F71" s="447"/>
      <c r="G71" s="447"/>
      <c r="H71" s="447"/>
      <c r="I71" s="447"/>
      <c r="J71" s="447"/>
      <c r="K71" s="447"/>
      <c r="L71" s="447"/>
      <c r="M71" s="447"/>
      <c r="N71" s="447"/>
      <c r="O71" s="447"/>
      <c r="P71" s="447"/>
      <c r="Q71" s="447"/>
      <c r="R71" s="447"/>
      <c r="S71" s="448"/>
      <c r="T71" s="171"/>
      <c r="U71" s="171"/>
      <c r="V71" s="171"/>
      <c r="W71" s="169"/>
      <c r="X71" s="169"/>
    </row>
    <row r="72" spans="2:24" ht="39.75" customHeight="1">
      <c r="B72" s="450" t="s">
        <v>230</v>
      </c>
      <c r="C72" s="450"/>
      <c r="D72" s="450"/>
      <c r="E72" s="450"/>
      <c r="F72" s="450"/>
      <c r="G72" s="450"/>
      <c r="H72" s="450"/>
      <c r="I72" s="450"/>
      <c r="J72" s="450"/>
      <c r="K72" s="450"/>
      <c r="L72" s="450"/>
      <c r="M72" s="450"/>
      <c r="N72" s="450"/>
      <c r="O72" s="450"/>
      <c r="P72" s="450"/>
      <c r="Q72" s="450"/>
      <c r="R72" s="450"/>
      <c r="S72" s="450"/>
      <c r="T72" s="450"/>
      <c r="U72" s="450"/>
      <c r="V72" s="450"/>
      <c r="W72" s="169"/>
      <c r="X72" s="169"/>
    </row>
    <row r="73" spans="2:24" ht="19.5" customHeight="1">
      <c r="B73" s="95"/>
      <c r="C73" s="95"/>
      <c r="D73" s="95"/>
      <c r="E73" s="95"/>
      <c r="F73" s="95"/>
      <c r="G73" s="95"/>
      <c r="H73" s="445" t="s">
        <v>105</v>
      </c>
      <c r="I73" s="445"/>
      <c r="J73" s="445"/>
      <c r="K73" s="95"/>
      <c r="L73" s="95"/>
      <c r="M73" s="95"/>
      <c r="N73" s="95"/>
      <c r="O73" s="95"/>
      <c r="P73" s="95"/>
      <c r="Q73" s="95"/>
      <c r="R73" s="169"/>
      <c r="S73" s="169"/>
      <c r="T73" s="169"/>
      <c r="U73" s="169"/>
      <c r="V73" s="169"/>
      <c r="W73" s="169"/>
      <c r="X73" s="169"/>
    </row>
    <row r="74" spans="2:22" ht="12">
      <c r="B74" s="95"/>
      <c r="C74" s="95"/>
      <c r="D74" s="95"/>
      <c r="E74" s="95"/>
      <c r="F74" s="95"/>
      <c r="G74" s="95"/>
      <c r="H74" s="95"/>
      <c r="I74" s="95"/>
      <c r="J74" s="95"/>
      <c r="K74" s="95"/>
      <c r="L74" s="95"/>
      <c r="M74" s="95"/>
      <c r="N74" s="95"/>
      <c r="O74" s="95"/>
      <c r="P74" s="95"/>
      <c r="Q74" s="95"/>
      <c r="R74" s="95"/>
      <c r="S74" s="95"/>
      <c r="T74" s="95"/>
      <c r="U74" s="95"/>
      <c r="V74" s="95"/>
    </row>
    <row r="75" spans="2:22" ht="12">
      <c r="B75" s="95"/>
      <c r="C75" s="95"/>
      <c r="D75" s="95"/>
      <c r="E75" s="95"/>
      <c r="F75" s="95"/>
      <c r="G75" s="95"/>
      <c r="H75" s="95"/>
      <c r="I75" s="95"/>
      <c r="J75" s="95"/>
      <c r="K75" s="95"/>
      <c r="L75" s="95"/>
      <c r="M75" s="95"/>
      <c r="N75" s="95"/>
      <c r="O75" s="95"/>
      <c r="P75" s="95"/>
      <c r="Q75" s="95"/>
      <c r="R75" s="95"/>
      <c r="S75" s="95"/>
      <c r="T75" s="95"/>
      <c r="U75" s="95"/>
      <c r="V75" s="95"/>
    </row>
    <row r="76" spans="2:22" ht="12">
      <c r="B76" s="95"/>
      <c r="C76" s="95"/>
      <c r="D76" s="95"/>
      <c r="E76" s="95"/>
      <c r="F76" s="95"/>
      <c r="G76" s="95"/>
      <c r="H76" s="95"/>
      <c r="I76" s="95"/>
      <c r="J76" s="95"/>
      <c r="K76" s="95"/>
      <c r="L76" s="95"/>
      <c r="M76" s="95"/>
      <c r="N76" s="95"/>
      <c r="O76" s="95"/>
      <c r="P76" s="95"/>
      <c r="Q76" s="95"/>
      <c r="R76" s="95"/>
      <c r="S76" s="95"/>
      <c r="T76" s="95"/>
      <c r="U76" s="95"/>
      <c r="V76" s="95"/>
    </row>
    <row r="77" spans="2:22" ht="12">
      <c r="B77" s="95"/>
      <c r="C77" s="95"/>
      <c r="D77" s="95"/>
      <c r="E77" s="95"/>
      <c r="F77" s="95"/>
      <c r="G77" s="95"/>
      <c r="H77" s="95"/>
      <c r="I77" s="95"/>
      <c r="J77" s="95"/>
      <c r="K77" s="95"/>
      <c r="L77" s="95"/>
      <c r="M77" s="95"/>
      <c r="N77" s="95"/>
      <c r="O77" s="95"/>
      <c r="P77" s="95"/>
      <c r="Q77" s="95"/>
      <c r="R77" s="95"/>
      <c r="S77" s="95"/>
      <c r="T77" s="95"/>
      <c r="U77" s="95"/>
      <c r="V77" s="95"/>
    </row>
    <row r="78" spans="2:22" ht="12">
      <c r="B78" s="95"/>
      <c r="C78" s="95"/>
      <c r="D78" s="95"/>
      <c r="E78" s="95"/>
      <c r="F78" s="95"/>
      <c r="G78" s="95"/>
      <c r="H78" s="95"/>
      <c r="I78" s="95"/>
      <c r="J78" s="95"/>
      <c r="K78" s="95"/>
      <c r="L78" s="95"/>
      <c r="M78" s="95"/>
      <c r="N78" s="95"/>
      <c r="O78" s="95"/>
      <c r="P78" s="95"/>
      <c r="Q78" s="95"/>
      <c r="R78" s="95"/>
      <c r="S78" s="95"/>
      <c r="T78" s="95"/>
      <c r="U78" s="95"/>
      <c r="V78" s="95"/>
    </row>
    <row r="79" spans="2:22" ht="12">
      <c r="B79" s="95"/>
      <c r="C79" s="95"/>
      <c r="D79" s="95"/>
      <c r="E79" s="95"/>
      <c r="F79" s="95"/>
      <c r="G79" s="95"/>
      <c r="H79" s="95"/>
      <c r="I79" s="95"/>
      <c r="J79" s="95"/>
      <c r="K79" s="95"/>
      <c r="L79" s="95"/>
      <c r="M79" s="95"/>
      <c r="N79" s="95"/>
      <c r="O79" s="95"/>
      <c r="P79" s="95"/>
      <c r="Q79" s="95"/>
      <c r="R79" s="95"/>
      <c r="S79" s="95"/>
      <c r="T79" s="95"/>
      <c r="U79" s="95"/>
      <c r="V79" s="95"/>
    </row>
    <row r="80" spans="2:22" ht="12">
      <c r="B80" s="95"/>
      <c r="C80" s="95"/>
      <c r="D80" s="95"/>
      <c r="E80" s="95"/>
      <c r="F80" s="95"/>
      <c r="G80" s="95"/>
      <c r="H80" s="95"/>
      <c r="I80" s="95"/>
      <c r="J80" s="95"/>
      <c r="K80" s="95"/>
      <c r="L80" s="95"/>
      <c r="M80" s="95"/>
      <c r="N80" s="95"/>
      <c r="O80" s="95"/>
      <c r="P80" s="95"/>
      <c r="Q80" s="95"/>
      <c r="R80" s="95"/>
      <c r="S80" s="95"/>
      <c r="T80" s="95"/>
      <c r="U80" s="95"/>
      <c r="V80" s="95"/>
    </row>
    <row r="81" spans="2:22" ht="12">
      <c r="B81" s="95"/>
      <c r="C81" s="95"/>
      <c r="D81" s="95"/>
      <c r="E81" s="95"/>
      <c r="F81" s="95"/>
      <c r="G81" s="95"/>
      <c r="H81" s="95"/>
      <c r="I81" s="95"/>
      <c r="J81" s="95"/>
      <c r="K81" s="95"/>
      <c r="L81" s="95"/>
      <c r="M81" s="95"/>
      <c r="N81" s="95"/>
      <c r="O81" s="95"/>
      <c r="P81" s="95"/>
      <c r="Q81" s="95"/>
      <c r="R81" s="95"/>
      <c r="S81" s="95"/>
      <c r="T81" s="95"/>
      <c r="U81" s="95"/>
      <c r="V81" s="95"/>
    </row>
    <row r="82" spans="2:22" ht="12">
      <c r="B82" s="95"/>
      <c r="C82" s="95"/>
      <c r="D82" s="95"/>
      <c r="E82" s="95"/>
      <c r="F82" s="95"/>
      <c r="G82" s="95"/>
      <c r="H82" s="95"/>
      <c r="I82" s="95"/>
      <c r="J82" s="95"/>
      <c r="K82" s="95"/>
      <c r="L82" s="95"/>
      <c r="M82" s="95"/>
      <c r="N82" s="95"/>
      <c r="O82" s="95"/>
      <c r="P82" s="95"/>
      <c r="Q82" s="95"/>
      <c r="R82" s="95"/>
      <c r="S82" s="95"/>
      <c r="T82" s="95"/>
      <c r="U82" s="95"/>
      <c r="V82" s="95"/>
    </row>
    <row r="83" spans="2:22" ht="12">
      <c r="B83" s="95"/>
      <c r="C83" s="95"/>
      <c r="D83" s="95"/>
      <c r="E83" s="95"/>
      <c r="F83" s="95"/>
      <c r="G83" s="95"/>
      <c r="H83" s="95"/>
      <c r="I83" s="95"/>
      <c r="J83" s="95"/>
      <c r="K83" s="95"/>
      <c r="L83" s="95"/>
      <c r="M83" s="95"/>
      <c r="N83" s="95"/>
      <c r="O83" s="95"/>
      <c r="P83" s="95"/>
      <c r="Q83" s="95"/>
      <c r="R83" s="95"/>
      <c r="S83" s="95"/>
      <c r="T83" s="95"/>
      <c r="U83" s="95"/>
      <c r="V83" s="95"/>
    </row>
    <row r="84" spans="2:22" ht="12">
      <c r="B84" s="95"/>
      <c r="C84" s="95"/>
      <c r="D84" s="95"/>
      <c r="E84" s="95"/>
      <c r="F84" s="95"/>
      <c r="G84" s="95"/>
      <c r="H84" s="95"/>
      <c r="I84" s="95"/>
      <c r="J84" s="95"/>
      <c r="K84" s="95"/>
      <c r="L84" s="95"/>
      <c r="M84" s="95"/>
      <c r="N84" s="95"/>
      <c r="O84" s="95"/>
      <c r="P84" s="95"/>
      <c r="Q84" s="95"/>
      <c r="R84" s="95"/>
      <c r="S84" s="95"/>
      <c r="T84" s="95"/>
      <c r="U84" s="95"/>
      <c r="V84" s="95"/>
    </row>
    <row r="85" spans="2:22" ht="12">
      <c r="B85" s="95"/>
      <c r="C85" s="95"/>
      <c r="D85" s="95"/>
      <c r="E85" s="95"/>
      <c r="F85" s="95"/>
      <c r="G85" s="95"/>
      <c r="H85" s="95"/>
      <c r="I85" s="95"/>
      <c r="J85" s="95"/>
      <c r="K85" s="95"/>
      <c r="L85" s="95"/>
      <c r="M85" s="95"/>
      <c r="N85" s="95"/>
      <c r="O85" s="95"/>
      <c r="P85" s="95"/>
      <c r="Q85" s="95"/>
      <c r="R85" s="95"/>
      <c r="S85" s="95"/>
      <c r="T85" s="95"/>
      <c r="U85" s="95"/>
      <c r="V85" s="95"/>
    </row>
    <row r="86" spans="2:22" ht="12">
      <c r="B86" s="95"/>
      <c r="C86" s="95"/>
      <c r="D86" s="95"/>
      <c r="E86" s="95"/>
      <c r="F86" s="95"/>
      <c r="G86" s="95"/>
      <c r="H86" s="95"/>
      <c r="I86" s="95"/>
      <c r="J86" s="95"/>
      <c r="K86" s="95"/>
      <c r="L86" s="95"/>
      <c r="M86" s="95"/>
      <c r="N86" s="95"/>
      <c r="O86" s="95"/>
      <c r="P86" s="95"/>
      <c r="Q86" s="95"/>
      <c r="R86" s="95"/>
      <c r="S86" s="95"/>
      <c r="T86" s="95"/>
      <c r="U86" s="95"/>
      <c r="V86" s="95"/>
    </row>
    <row r="87" spans="2:22" ht="12">
      <c r="B87" s="95"/>
      <c r="C87" s="95"/>
      <c r="D87" s="95"/>
      <c r="E87" s="95"/>
      <c r="F87" s="95"/>
      <c r="G87" s="95"/>
      <c r="H87" s="95"/>
      <c r="I87" s="95"/>
      <c r="J87" s="95"/>
      <c r="K87" s="95"/>
      <c r="L87" s="95"/>
      <c r="M87" s="95"/>
      <c r="N87" s="95"/>
      <c r="O87" s="95"/>
      <c r="P87" s="95"/>
      <c r="Q87" s="95"/>
      <c r="R87" s="95"/>
      <c r="S87" s="95"/>
      <c r="T87" s="95"/>
      <c r="U87" s="95"/>
      <c r="V87" s="95"/>
    </row>
    <row r="88" spans="2:22" ht="12">
      <c r="B88" s="95"/>
      <c r="C88" s="95"/>
      <c r="D88" s="95"/>
      <c r="E88" s="95"/>
      <c r="F88" s="95"/>
      <c r="G88" s="95"/>
      <c r="H88" s="95"/>
      <c r="I88" s="95"/>
      <c r="J88" s="95"/>
      <c r="K88" s="95"/>
      <c r="L88" s="95"/>
      <c r="M88" s="95"/>
      <c r="N88" s="95"/>
      <c r="O88" s="95"/>
      <c r="P88" s="95"/>
      <c r="Q88" s="95"/>
      <c r="R88" s="95"/>
      <c r="S88" s="95"/>
      <c r="T88" s="95"/>
      <c r="U88" s="95"/>
      <c r="V88" s="95"/>
    </row>
    <row r="89" spans="2:22" ht="12">
      <c r="B89" s="95"/>
      <c r="C89" s="95"/>
      <c r="D89" s="95"/>
      <c r="E89" s="95"/>
      <c r="F89" s="95"/>
      <c r="G89" s="95"/>
      <c r="H89" s="95"/>
      <c r="I89" s="95"/>
      <c r="J89" s="95"/>
      <c r="K89" s="95"/>
      <c r="L89" s="95"/>
      <c r="M89" s="95"/>
      <c r="N89" s="95"/>
      <c r="O89" s="95"/>
      <c r="P89" s="95"/>
      <c r="Q89" s="95"/>
      <c r="R89" s="95"/>
      <c r="S89" s="95"/>
      <c r="T89" s="95"/>
      <c r="U89" s="95"/>
      <c r="V89" s="95"/>
    </row>
    <row r="90" spans="2:22" ht="12">
      <c r="B90" s="95"/>
      <c r="C90" s="95"/>
      <c r="D90" s="95"/>
      <c r="E90" s="95"/>
      <c r="F90" s="95"/>
      <c r="G90" s="95"/>
      <c r="H90" s="95"/>
      <c r="I90" s="95"/>
      <c r="J90" s="95"/>
      <c r="K90" s="95"/>
      <c r="L90" s="95"/>
      <c r="M90" s="95"/>
      <c r="N90" s="95"/>
      <c r="O90" s="95"/>
      <c r="P90" s="95"/>
      <c r="Q90" s="95"/>
      <c r="R90" s="95"/>
      <c r="S90" s="95"/>
      <c r="T90" s="95"/>
      <c r="U90" s="95"/>
      <c r="V90" s="95"/>
    </row>
    <row r="91" spans="2:22" ht="12">
      <c r="B91" s="95"/>
      <c r="C91" s="95"/>
      <c r="D91" s="95"/>
      <c r="E91" s="95"/>
      <c r="F91" s="95"/>
      <c r="G91" s="95"/>
      <c r="H91" s="95"/>
      <c r="I91" s="95"/>
      <c r="J91" s="95"/>
      <c r="K91" s="95"/>
      <c r="L91" s="95"/>
      <c r="M91" s="95"/>
      <c r="N91" s="95"/>
      <c r="O91" s="95"/>
      <c r="P91" s="95"/>
      <c r="Q91" s="95"/>
      <c r="R91" s="95"/>
      <c r="S91" s="95"/>
      <c r="T91" s="95"/>
      <c r="U91" s="95"/>
      <c r="V91" s="95"/>
    </row>
    <row r="92" spans="2:22" ht="12">
      <c r="B92" s="95"/>
      <c r="C92" s="95"/>
      <c r="D92" s="95"/>
      <c r="E92" s="95"/>
      <c r="F92" s="95"/>
      <c r="G92" s="95"/>
      <c r="H92" s="95"/>
      <c r="I92" s="95"/>
      <c r="J92" s="95"/>
      <c r="K92" s="95"/>
      <c r="L92" s="95"/>
      <c r="M92" s="95"/>
      <c r="N92" s="95"/>
      <c r="O92" s="95"/>
      <c r="P92" s="95"/>
      <c r="Q92" s="95"/>
      <c r="R92" s="95"/>
      <c r="S92" s="95"/>
      <c r="T92" s="95"/>
      <c r="U92" s="95"/>
      <c r="V92" s="95"/>
    </row>
    <row r="93" spans="2:22" ht="12">
      <c r="B93" s="95"/>
      <c r="C93" s="95"/>
      <c r="D93" s="95"/>
      <c r="E93" s="95"/>
      <c r="F93" s="95"/>
      <c r="G93" s="95"/>
      <c r="H93" s="95"/>
      <c r="I93" s="95"/>
      <c r="J93" s="95"/>
      <c r="K93" s="95"/>
      <c r="L93" s="95"/>
      <c r="M93" s="95"/>
      <c r="N93" s="95"/>
      <c r="O93" s="95"/>
      <c r="P93" s="95"/>
      <c r="Q93" s="95"/>
      <c r="R93" s="95"/>
      <c r="S93" s="95"/>
      <c r="T93" s="95"/>
      <c r="U93" s="95"/>
      <c r="V93" s="95"/>
    </row>
    <row r="94" spans="2:22" ht="12">
      <c r="B94" s="95"/>
      <c r="C94" s="95"/>
      <c r="D94" s="95"/>
      <c r="E94" s="95"/>
      <c r="F94" s="95"/>
      <c r="G94" s="95"/>
      <c r="H94" s="95"/>
      <c r="I94" s="95"/>
      <c r="J94" s="95"/>
      <c r="K94" s="95"/>
      <c r="L94" s="95"/>
      <c r="M94" s="95"/>
      <c r="N94" s="95"/>
      <c r="O94" s="95"/>
      <c r="P94" s="95"/>
      <c r="Q94" s="95"/>
      <c r="R94" s="95"/>
      <c r="S94" s="95"/>
      <c r="T94" s="95"/>
      <c r="U94" s="95"/>
      <c r="V94" s="95"/>
    </row>
    <row r="95" spans="2:22" ht="12">
      <c r="B95" s="95"/>
      <c r="C95" s="95"/>
      <c r="D95" s="95"/>
      <c r="E95" s="95"/>
      <c r="F95" s="95"/>
      <c r="G95" s="95"/>
      <c r="H95" s="95"/>
      <c r="I95" s="95"/>
      <c r="J95" s="95"/>
      <c r="K95" s="95"/>
      <c r="L95" s="95"/>
      <c r="M95" s="95"/>
      <c r="N95" s="95"/>
      <c r="O95" s="95"/>
      <c r="P95" s="95"/>
      <c r="Q95" s="95"/>
      <c r="R95" s="95"/>
      <c r="S95" s="95"/>
      <c r="T95" s="95"/>
      <c r="U95" s="95"/>
      <c r="V95" s="95"/>
    </row>
    <row r="96" spans="2:22" ht="12">
      <c r="B96" s="95"/>
      <c r="C96" s="95"/>
      <c r="D96" s="95"/>
      <c r="E96" s="95"/>
      <c r="F96" s="95"/>
      <c r="G96" s="95"/>
      <c r="H96" s="95"/>
      <c r="I96" s="95"/>
      <c r="J96" s="95"/>
      <c r="K96" s="95"/>
      <c r="L96" s="95"/>
      <c r="M96" s="95"/>
      <c r="N96" s="95"/>
      <c r="O96" s="95"/>
      <c r="P96" s="95"/>
      <c r="Q96" s="95"/>
      <c r="R96" s="95"/>
      <c r="S96" s="95"/>
      <c r="T96" s="95"/>
      <c r="U96" s="95"/>
      <c r="V96" s="95"/>
    </row>
    <row r="97" spans="2:22" ht="12">
      <c r="B97" s="95"/>
      <c r="C97" s="95"/>
      <c r="D97" s="95"/>
      <c r="E97" s="95"/>
      <c r="F97" s="95"/>
      <c r="G97" s="95"/>
      <c r="H97" s="95"/>
      <c r="I97" s="95"/>
      <c r="J97" s="95"/>
      <c r="K97" s="95"/>
      <c r="L97" s="95"/>
      <c r="M97" s="95"/>
      <c r="N97" s="95"/>
      <c r="O97" s="95"/>
      <c r="P97" s="95"/>
      <c r="Q97" s="95"/>
      <c r="R97" s="95"/>
      <c r="S97" s="95"/>
      <c r="T97" s="95"/>
      <c r="U97" s="95"/>
      <c r="V97" s="95"/>
    </row>
    <row r="98" spans="2:22" ht="12">
      <c r="B98" s="95"/>
      <c r="C98" s="95"/>
      <c r="D98" s="95"/>
      <c r="E98" s="95"/>
      <c r="F98" s="95"/>
      <c r="G98" s="95"/>
      <c r="H98" s="95"/>
      <c r="I98" s="95"/>
      <c r="J98" s="95"/>
      <c r="K98" s="95"/>
      <c r="L98" s="95"/>
      <c r="M98" s="95"/>
      <c r="N98" s="95"/>
      <c r="O98" s="95"/>
      <c r="P98" s="95"/>
      <c r="Q98" s="95"/>
      <c r="R98" s="95"/>
      <c r="S98" s="95"/>
      <c r="T98" s="95"/>
      <c r="U98" s="95"/>
      <c r="V98" s="95"/>
    </row>
    <row r="99" spans="2:22" ht="12">
      <c r="B99" s="95"/>
      <c r="C99" s="95"/>
      <c r="D99" s="95"/>
      <c r="E99" s="95"/>
      <c r="F99" s="95"/>
      <c r="G99" s="95"/>
      <c r="H99" s="95"/>
      <c r="I99" s="95"/>
      <c r="J99" s="95"/>
      <c r="K99" s="95"/>
      <c r="L99" s="95"/>
      <c r="M99" s="95"/>
      <c r="N99" s="95"/>
      <c r="O99" s="95"/>
      <c r="P99" s="95"/>
      <c r="Q99" s="95"/>
      <c r="R99" s="95"/>
      <c r="S99" s="95"/>
      <c r="T99" s="95"/>
      <c r="U99" s="95"/>
      <c r="V99" s="95"/>
    </row>
    <row r="100" spans="2:22" ht="12">
      <c r="B100" s="95"/>
      <c r="C100" s="95"/>
      <c r="D100" s="95"/>
      <c r="E100" s="95"/>
      <c r="F100" s="95"/>
      <c r="G100" s="95"/>
      <c r="H100" s="95"/>
      <c r="I100" s="95"/>
      <c r="J100" s="95"/>
      <c r="K100" s="95"/>
      <c r="L100" s="95"/>
      <c r="M100" s="95"/>
      <c r="N100" s="95"/>
      <c r="O100" s="95"/>
      <c r="P100" s="95"/>
      <c r="Q100" s="95"/>
      <c r="R100" s="95"/>
      <c r="S100" s="95"/>
      <c r="T100" s="95"/>
      <c r="U100" s="95"/>
      <c r="V100" s="95"/>
    </row>
    <row r="101" spans="2:22" ht="12">
      <c r="B101" s="95"/>
      <c r="C101" s="95"/>
      <c r="D101" s="95"/>
      <c r="E101" s="95"/>
      <c r="F101" s="95"/>
      <c r="G101" s="95"/>
      <c r="H101" s="95"/>
      <c r="I101" s="95"/>
      <c r="J101" s="95"/>
      <c r="K101" s="95"/>
      <c r="L101" s="95"/>
      <c r="M101" s="95"/>
      <c r="N101" s="95"/>
      <c r="O101" s="95"/>
      <c r="P101" s="95"/>
      <c r="Q101" s="95"/>
      <c r="R101" s="95"/>
      <c r="S101" s="95"/>
      <c r="T101" s="95"/>
      <c r="U101" s="95"/>
      <c r="V101" s="95"/>
    </row>
    <row r="102" spans="2:22" ht="12">
      <c r="B102" s="95"/>
      <c r="C102" s="95"/>
      <c r="D102" s="95"/>
      <c r="E102" s="95"/>
      <c r="F102" s="95"/>
      <c r="G102" s="95"/>
      <c r="H102" s="95"/>
      <c r="I102" s="95"/>
      <c r="J102" s="95"/>
      <c r="K102" s="95"/>
      <c r="L102" s="95"/>
      <c r="M102" s="95"/>
      <c r="N102" s="95"/>
      <c r="O102" s="95"/>
      <c r="P102" s="95"/>
      <c r="Q102" s="95"/>
      <c r="R102" s="95"/>
      <c r="S102" s="95"/>
      <c r="T102" s="95"/>
      <c r="U102" s="95"/>
      <c r="V102" s="95"/>
    </row>
    <row r="103" spans="2:22" ht="12">
      <c r="B103" s="95"/>
      <c r="C103" s="95"/>
      <c r="D103" s="95"/>
      <c r="E103" s="95"/>
      <c r="F103" s="95"/>
      <c r="G103" s="95"/>
      <c r="H103" s="95"/>
      <c r="I103" s="95"/>
      <c r="J103" s="95"/>
      <c r="K103" s="95"/>
      <c r="L103" s="95"/>
      <c r="M103" s="95"/>
      <c r="N103" s="95"/>
      <c r="O103" s="95"/>
      <c r="P103" s="95"/>
      <c r="Q103" s="95"/>
      <c r="R103" s="95"/>
      <c r="S103" s="95"/>
      <c r="T103" s="95"/>
      <c r="U103" s="95"/>
      <c r="V103" s="95"/>
    </row>
    <row r="104" spans="2:22" ht="12">
      <c r="B104" s="95"/>
      <c r="C104" s="95"/>
      <c r="D104" s="95"/>
      <c r="E104" s="95"/>
      <c r="F104" s="95"/>
      <c r="G104" s="95"/>
      <c r="H104" s="95"/>
      <c r="I104" s="95"/>
      <c r="J104" s="95"/>
      <c r="K104" s="95"/>
      <c r="L104" s="95"/>
      <c r="M104" s="95"/>
      <c r="N104" s="95"/>
      <c r="O104" s="95"/>
      <c r="P104" s="95"/>
      <c r="Q104" s="95"/>
      <c r="R104" s="95"/>
      <c r="S104" s="95"/>
      <c r="T104" s="95"/>
      <c r="U104" s="95"/>
      <c r="V104" s="95"/>
    </row>
    <row r="105" spans="2:22" ht="12">
      <c r="B105" s="95"/>
      <c r="C105" s="95"/>
      <c r="D105" s="95"/>
      <c r="E105" s="95"/>
      <c r="F105" s="95"/>
      <c r="G105" s="95"/>
      <c r="H105" s="95"/>
      <c r="I105" s="95"/>
      <c r="J105" s="95"/>
      <c r="K105" s="95"/>
      <c r="L105" s="95"/>
      <c r="M105" s="95"/>
      <c r="N105" s="95"/>
      <c r="O105" s="95"/>
      <c r="P105" s="95"/>
      <c r="Q105" s="95"/>
      <c r="R105" s="95"/>
      <c r="S105" s="95"/>
      <c r="T105" s="95"/>
      <c r="U105" s="95"/>
      <c r="V105" s="95"/>
    </row>
    <row r="106" spans="2:22" ht="12">
      <c r="B106" s="95"/>
      <c r="C106" s="95"/>
      <c r="D106" s="95"/>
      <c r="E106" s="95"/>
      <c r="F106" s="95"/>
      <c r="G106" s="95"/>
      <c r="H106" s="95"/>
      <c r="I106" s="95"/>
      <c r="J106" s="95"/>
      <c r="K106" s="95"/>
      <c r="L106" s="95"/>
      <c r="M106" s="95"/>
      <c r="N106" s="95"/>
      <c r="O106" s="95"/>
      <c r="P106" s="95"/>
      <c r="Q106" s="95"/>
      <c r="R106" s="95"/>
      <c r="S106" s="95"/>
      <c r="T106" s="95"/>
      <c r="U106" s="95"/>
      <c r="V106" s="95"/>
    </row>
    <row r="107" spans="2:22" ht="12">
      <c r="B107" s="95"/>
      <c r="C107" s="95"/>
      <c r="D107" s="95"/>
      <c r="E107" s="95"/>
      <c r="F107" s="95"/>
      <c r="G107" s="95"/>
      <c r="H107" s="95"/>
      <c r="I107" s="95"/>
      <c r="J107" s="95"/>
      <c r="K107" s="95"/>
      <c r="L107" s="95"/>
      <c r="M107" s="95"/>
      <c r="N107" s="95"/>
      <c r="O107" s="95"/>
      <c r="P107" s="95"/>
      <c r="Q107" s="95"/>
      <c r="R107" s="95"/>
      <c r="S107" s="95"/>
      <c r="T107" s="95"/>
      <c r="U107" s="95"/>
      <c r="V107" s="95"/>
    </row>
    <row r="108" spans="2:22" ht="12">
      <c r="B108" s="95"/>
      <c r="C108" s="95"/>
      <c r="D108" s="95"/>
      <c r="E108" s="95"/>
      <c r="F108" s="95"/>
      <c r="G108" s="95"/>
      <c r="H108" s="95"/>
      <c r="I108" s="95"/>
      <c r="J108" s="95"/>
      <c r="K108" s="95"/>
      <c r="L108" s="95"/>
      <c r="M108" s="95"/>
      <c r="N108" s="95"/>
      <c r="O108" s="95"/>
      <c r="P108" s="95"/>
      <c r="Q108" s="95"/>
      <c r="R108" s="95"/>
      <c r="S108" s="95"/>
      <c r="T108" s="95"/>
      <c r="U108" s="95"/>
      <c r="V108" s="95"/>
    </row>
    <row r="109" spans="2:22" ht="12">
      <c r="B109" s="95"/>
      <c r="C109" s="95"/>
      <c r="D109" s="95"/>
      <c r="E109" s="95"/>
      <c r="F109" s="95"/>
      <c r="G109" s="95"/>
      <c r="H109" s="95"/>
      <c r="I109" s="95"/>
      <c r="J109" s="95"/>
      <c r="K109" s="95"/>
      <c r="L109" s="95"/>
      <c r="M109" s="95"/>
      <c r="N109" s="95"/>
      <c r="O109" s="95"/>
      <c r="P109" s="95"/>
      <c r="Q109" s="95"/>
      <c r="R109" s="95"/>
      <c r="S109" s="95"/>
      <c r="T109" s="95"/>
      <c r="U109" s="95"/>
      <c r="V109" s="95"/>
    </row>
    <row r="110" spans="2:22" ht="12">
      <c r="B110" s="95"/>
      <c r="C110" s="95"/>
      <c r="D110" s="95"/>
      <c r="E110" s="95"/>
      <c r="F110" s="95"/>
      <c r="G110" s="95"/>
      <c r="H110" s="95"/>
      <c r="I110" s="95"/>
      <c r="J110" s="95"/>
      <c r="K110" s="95"/>
      <c r="L110" s="95"/>
      <c r="M110" s="95"/>
      <c r="N110" s="95"/>
      <c r="O110" s="95"/>
      <c r="P110" s="95"/>
      <c r="Q110" s="95"/>
      <c r="R110" s="95"/>
      <c r="S110" s="95"/>
      <c r="T110" s="95"/>
      <c r="U110" s="95"/>
      <c r="V110" s="95"/>
    </row>
    <row r="111" spans="2:22" ht="12">
      <c r="B111" s="95"/>
      <c r="C111" s="95"/>
      <c r="D111" s="95"/>
      <c r="E111" s="95"/>
      <c r="F111" s="95"/>
      <c r="G111" s="95"/>
      <c r="H111" s="95"/>
      <c r="I111" s="95"/>
      <c r="J111" s="95"/>
      <c r="K111" s="95"/>
      <c r="L111" s="95"/>
      <c r="M111" s="95"/>
      <c r="N111" s="95"/>
      <c r="O111" s="95"/>
      <c r="P111" s="95"/>
      <c r="Q111" s="95"/>
      <c r="R111" s="95"/>
      <c r="S111" s="95"/>
      <c r="T111" s="95"/>
      <c r="U111" s="95"/>
      <c r="V111" s="95"/>
    </row>
    <row r="112" spans="2:22" ht="12">
      <c r="B112" s="95"/>
      <c r="C112" s="95"/>
      <c r="D112" s="95"/>
      <c r="E112" s="95"/>
      <c r="F112" s="95"/>
      <c r="G112" s="95"/>
      <c r="H112" s="95"/>
      <c r="I112" s="95"/>
      <c r="J112" s="95"/>
      <c r="K112" s="95"/>
      <c r="L112" s="95"/>
      <c r="M112" s="95"/>
      <c r="N112" s="95"/>
      <c r="O112" s="95"/>
      <c r="P112" s="95"/>
      <c r="Q112" s="95"/>
      <c r="R112" s="95"/>
      <c r="S112" s="95"/>
      <c r="T112" s="95"/>
      <c r="U112" s="95"/>
      <c r="V112" s="95"/>
    </row>
    <row r="113" spans="2:22" ht="12">
      <c r="B113" s="95"/>
      <c r="C113" s="95"/>
      <c r="D113" s="95"/>
      <c r="E113" s="95"/>
      <c r="F113" s="95"/>
      <c r="G113" s="95"/>
      <c r="H113" s="95"/>
      <c r="I113" s="95"/>
      <c r="J113" s="95"/>
      <c r="K113" s="95"/>
      <c r="L113" s="95"/>
      <c r="M113" s="95"/>
      <c r="N113" s="95"/>
      <c r="O113" s="95"/>
      <c r="P113" s="95"/>
      <c r="Q113" s="95"/>
      <c r="R113" s="95"/>
      <c r="S113" s="95"/>
      <c r="T113" s="95"/>
      <c r="U113" s="95"/>
      <c r="V113" s="95"/>
    </row>
    <row r="114" spans="2:22" ht="12">
      <c r="B114" s="95"/>
      <c r="C114" s="95"/>
      <c r="D114" s="95"/>
      <c r="E114" s="95"/>
      <c r="F114" s="95"/>
      <c r="G114" s="95"/>
      <c r="H114" s="95"/>
      <c r="I114" s="95"/>
      <c r="J114" s="95"/>
      <c r="K114" s="95"/>
      <c r="L114" s="95"/>
      <c r="M114" s="95"/>
      <c r="N114" s="95"/>
      <c r="O114" s="95"/>
      <c r="P114" s="95"/>
      <c r="Q114" s="95"/>
      <c r="R114" s="95"/>
      <c r="S114" s="95"/>
      <c r="T114" s="95"/>
      <c r="U114" s="95"/>
      <c r="V114" s="95"/>
    </row>
    <row r="115" spans="2:22" ht="12">
      <c r="B115" s="95"/>
      <c r="C115" s="95"/>
      <c r="D115" s="95"/>
      <c r="E115" s="95"/>
      <c r="F115" s="95"/>
      <c r="G115" s="95"/>
      <c r="H115" s="95"/>
      <c r="I115" s="95"/>
      <c r="J115" s="95"/>
      <c r="K115" s="95"/>
      <c r="L115" s="95"/>
      <c r="M115" s="95"/>
      <c r="N115" s="95"/>
      <c r="O115" s="95"/>
      <c r="P115" s="95"/>
      <c r="Q115" s="95"/>
      <c r="R115" s="95"/>
      <c r="S115" s="95"/>
      <c r="T115" s="95"/>
      <c r="U115" s="95"/>
      <c r="V115" s="95"/>
    </row>
    <row r="116" spans="2:22" ht="12">
      <c r="B116" s="95"/>
      <c r="C116" s="95"/>
      <c r="D116" s="95"/>
      <c r="E116" s="95"/>
      <c r="F116" s="95"/>
      <c r="G116" s="95"/>
      <c r="H116" s="95"/>
      <c r="I116" s="95"/>
      <c r="J116" s="95"/>
      <c r="K116" s="95"/>
      <c r="L116" s="95"/>
      <c r="M116" s="95"/>
      <c r="N116" s="95"/>
      <c r="O116" s="95"/>
      <c r="P116" s="95"/>
      <c r="Q116" s="95"/>
      <c r="R116" s="95"/>
      <c r="S116" s="95"/>
      <c r="T116" s="95"/>
      <c r="U116" s="95"/>
      <c r="V116" s="95"/>
    </row>
    <row r="117" spans="2:22" ht="12">
      <c r="B117" s="95"/>
      <c r="C117" s="95"/>
      <c r="D117" s="95"/>
      <c r="E117" s="95"/>
      <c r="F117" s="95"/>
      <c r="G117" s="95"/>
      <c r="H117" s="95"/>
      <c r="I117" s="95"/>
      <c r="J117" s="95"/>
      <c r="K117" s="95"/>
      <c r="L117" s="95"/>
      <c r="M117" s="95"/>
      <c r="N117" s="95"/>
      <c r="O117" s="95"/>
      <c r="P117" s="95"/>
      <c r="Q117" s="95"/>
      <c r="R117" s="95"/>
      <c r="S117" s="95"/>
      <c r="T117" s="95"/>
      <c r="U117" s="95"/>
      <c r="V117" s="95"/>
    </row>
    <row r="118" spans="2:22" ht="12">
      <c r="B118" s="95"/>
      <c r="C118" s="95"/>
      <c r="D118" s="95"/>
      <c r="E118" s="95"/>
      <c r="F118" s="95"/>
      <c r="G118" s="95"/>
      <c r="H118" s="95"/>
      <c r="I118" s="95"/>
      <c r="J118" s="95"/>
      <c r="K118" s="95"/>
      <c r="L118" s="95"/>
      <c r="M118" s="95"/>
      <c r="N118" s="95"/>
      <c r="O118" s="95"/>
      <c r="P118" s="95"/>
      <c r="Q118" s="95"/>
      <c r="R118" s="95"/>
      <c r="S118" s="95"/>
      <c r="T118" s="95"/>
      <c r="U118" s="95"/>
      <c r="V118" s="95"/>
    </row>
    <row r="119" spans="2:22" ht="12">
      <c r="B119" s="95"/>
      <c r="C119" s="95"/>
      <c r="D119" s="95"/>
      <c r="E119" s="95"/>
      <c r="F119" s="95"/>
      <c r="G119" s="95"/>
      <c r="H119" s="95"/>
      <c r="I119" s="95"/>
      <c r="J119" s="95"/>
      <c r="K119" s="95"/>
      <c r="L119" s="95"/>
      <c r="M119" s="95"/>
      <c r="N119" s="95"/>
      <c r="O119" s="95"/>
      <c r="P119" s="95"/>
      <c r="Q119" s="95"/>
      <c r="R119" s="95"/>
      <c r="S119" s="95"/>
      <c r="T119" s="95"/>
      <c r="U119" s="95"/>
      <c r="V119" s="95"/>
    </row>
    <row r="120" spans="2:22" ht="12">
      <c r="B120" s="95"/>
      <c r="C120" s="95"/>
      <c r="D120" s="95"/>
      <c r="E120" s="95"/>
      <c r="F120" s="95"/>
      <c r="G120" s="95"/>
      <c r="H120" s="95"/>
      <c r="I120" s="95"/>
      <c r="J120" s="95"/>
      <c r="K120" s="95"/>
      <c r="L120" s="95"/>
      <c r="M120" s="95"/>
      <c r="N120" s="95"/>
      <c r="O120" s="95"/>
      <c r="P120" s="95"/>
      <c r="Q120" s="95"/>
      <c r="R120" s="95"/>
      <c r="S120" s="95"/>
      <c r="T120" s="95"/>
      <c r="U120" s="95"/>
      <c r="V120" s="95"/>
    </row>
    <row r="121" spans="2:22" ht="12">
      <c r="B121" s="95"/>
      <c r="C121" s="95"/>
      <c r="D121" s="95"/>
      <c r="E121" s="95"/>
      <c r="F121" s="95"/>
      <c r="G121" s="95"/>
      <c r="H121" s="95"/>
      <c r="I121" s="95"/>
      <c r="J121" s="95"/>
      <c r="K121" s="95"/>
      <c r="L121" s="95"/>
      <c r="M121" s="95"/>
      <c r="N121" s="95"/>
      <c r="O121" s="95"/>
      <c r="P121" s="95"/>
      <c r="Q121" s="95"/>
      <c r="R121" s="95"/>
      <c r="S121" s="95"/>
      <c r="T121" s="95"/>
      <c r="U121" s="95"/>
      <c r="V121" s="95"/>
    </row>
    <row r="122" spans="2:22" ht="12">
      <c r="B122" s="95"/>
      <c r="C122" s="95"/>
      <c r="D122" s="95"/>
      <c r="E122" s="95"/>
      <c r="F122" s="95"/>
      <c r="G122" s="95"/>
      <c r="H122" s="95"/>
      <c r="I122" s="95"/>
      <c r="J122" s="95"/>
      <c r="K122" s="95"/>
      <c r="L122" s="95"/>
      <c r="M122" s="95"/>
      <c r="N122" s="95"/>
      <c r="O122" s="95"/>
      <c r="P122" s="95"/>
      <c r="Q122" s="95"/>
      <c r="R122" s="95"/>
      <c r="S122" s="95"/>
      <c r="T122" s="95"/>
      <c r="U122" s="95"/>
      <c r="V122" s="95"/>
    </row>
    <row r="123" spans="2:22" ht="12">
      <c r="B123" s="95"/>
      <c r="C123" s="95"/>
      <c r="D123" s="95"/>
      <c r="E123" s="95"/>
      <c r="F123" s="95"/>
      <c r="G123" s="95"/>
      <c r="H123" s="95"/>
      <c r="I123" s="95"/>
      <c r="J123" s="95"/>
      <c r="K123" s="95"/>
      <c r="L123" s="95"/>
      <c r="M123" s="95"/>
      <c r="N123" s="95"/>
      <c r="O123" s="95"/>
      <c r="P123" s="95"/>
      <c r="Q123" s="95"/>
      <c r="R123" s="95"/>
      <c r="S123" s="95"/>
      <c r="T123" s="95"/>
      <c r="U123" s="95"/>
      <c r="V123" s="95"/>
    </row>
    <row r="124" spans="2:22" ht="12">
      <c r="B124" s="95"/>
      <c r="C124" s="95"/>
      <c r="D124" s="95"/>
      <c r="E124" s="95"/>
      <c r="F124" s="95"/>
      <c r="G124" s="95"/>
      <c r="H124" s="95"/>
      <c r="I124" s="95"/>
      <c r="J124" s="95"/>
      <c r="K124" s="95"/>
      <c r="L124" s="95"/>
      <c r="M124" s="95"/>
      <c r="N124" s="95"/>
      <c r="O124" s="95"/>
      <c r="P124" s="95"/>
      <c r="Q124" s="95"/>
      <c r="R124" s="95"/>
      <c r="S124" s="95"/>
      <c r="T124" s="95"/>
      <c r="U124" s="95"/>
      <c r="V124" s="95"/>
    </row>
    <row r="125" spans="2:22" ht="12">
      <c r="B125" s="95"/>
      <c r="C125" s="95"/>
      <c r="D125" s="95"/>
      <c r="E125" s="95"/>
      <c r="F125" s="95"/>
      <c r="G125" s="95"/>
      <c r="H125" s="95"/>
      <c r="I125" s="95"/>
      <c r="J125" s="95"/>
      <c r="K125" s="95"/>
      <c r="L125" s="95"/>
      <c r="M125" s="95"/>
      <c r="N125" s="95"/>
      <c r="O125" s="95"/>
      <c r="P125" s="95"/>
      <c r="Q125" s="95"/>
      <c r="R125" s="95"/>
      <c r="S125" s="95"/>
      <c r="T125" s="95"/>
      <c r="U125" s="95"/>
      <c r="V125" s="95"/>
    </row>
    <row r="126" spans="2:22" ht="12">
      <c r="B126" s="95"/>
      <c r="C126" s="95"/>
      <c r="D126" s="95"/>
      <c r="E126" s="95"/>
      <c r="F126" s="95"/>
      <c r="G126" s="95"/>
      <c r="H126" s="95"/>
      <c r="I126" s="95"/>
      <c r="J126" s="95"/>
      <c r="K126" s="95"/>
      <c r="L126" s="95"/>
      <c r="M126" s="95"/>
      <c r="N126" s="95"/>
      <c r="O126" s="95"/>
      <c r="P126" s="95"/>
      <c r="Q126" s="95"/>
      <c r="R126" s="95"/>
      <c r="S126" s="95"/>
      <c r="T126" s="95"/>
      <c r="U126" s="95"/>
      <c r="V126" s="95"/>
    </row>
    <row r="127" spans="2:22" ht="12">
      <c r="B127" s="95"/>
      <c r="C127" s="95"/>
      <c r="D127" s="95"/>
      <c r="E127" s="95"/>
      <c r="F127" s="95"/>
      <c r="G127" s="95"/>
      <c r="H127" s="95"/>
      <c r="I127" s="95"/>
      <c r="J127" s="95"/>
      <c r="K127" s="95"/>
      <c r="L127" s="95"/>
      <c r="M127" s="95"/>
      <c r="N127" s="95"/>
      <c r="O127" s="95"/>
      <c r="P127" s="95"/>
      <c r="Q127" s="95"/>
      <c r="R127" s="95"/>
      <c r="S127" s="95"/>
      <c r="T127" s="95"/>
      <c r="U127" s="95"/>
      <c r="V127" s="95"/>
    </row>
    <row r="128" spans="2:22" ht="12">
      <c r="B128" s="95"/>
      <c r="C128" s="95"/>
      <c r="D128" s="95"/>
      <c r="E128" s="95"/>
      <c r="F128" s="95"/>
      <c r="G128" s="95"/>
      <c r="H128" s="95"/>
      <c r="I128" s="95"/>
      <c r="J128" s="95"/>
      <c r="K128" s="95"/>
      <c r="L128" s="95"/>
      <c r="M128" s="95"/>
      <c r="N128" s="95"/>
      <c r="O128" s="95"/>
      <c r="P128" s="95"/>
      <c r="Q128" s="95"/>
      <c r="R128" s="95"/>
      <c r="S128" s="95"/>
      <c r="T128" s="95"/>
      <c r="U128" s="95"/>
      <c r="V128" s="95"/>
    </row>
    <row r="129" spans="2:22" ht="12">
      <c r="B129" s="95"/>
      <c r="C129" s="95"/>
      <c r="D129" s="95"/>
      <c r="E129" s="95"/>
      <c r="F129" s="95"/>
      <c r="G129" s="95"/>
      <c r="H129" s="95"/>
      <c r="I129" s="95"/>
      <c r="J129" s="95"/>
      <c r="K129" s="95"/>
      <c r="L129" s="95"/>
      <c r="M129" s="95"/>
      <c r="N129" s="95"/>
      <c r="O129" s="95"/>
      <c r="P129" s="95"/>
      <c r="Q129" s="95"/>
      <c r="R129" s="95"/>
      <c r="S129" s="95"/>
      <c r="T129" s="95"/>
      <c r="U129" s="95"/>
      <c r="V129" s="95"/>
    </row>
    <row r="130" spans="2:22" ht="12">
      <c r="B130" s="95"/>
      <c r="C130" s="95"/>
      <c r="D130" s="95"/>
      <c r="E130" s="95"/>
      <c r="F130" s="95"/>
      <c r="G130" s="95"/>
      <c r="H130" s="95"/>
      <c r="I130" s="95"/>
      <c r="J130" s="95"/>
      <c r="K130" s="95"/>
      <c r="L130" s="95"/>
      <c r="M130" s="95"/>
      <c r="N130" s="95"/>
      <c r="O130" s="95"/>
      <c r="P130" s="95"/>
      <c r="Q130" s="95"/>
      <c r="R130" s="95"/>
      <c r="S130" s="95"/>
      <c r="T130" s="95"/>
      <c r="U130" s="95"/>
      <c r="V130" s="95"/>
    </row>
    <row r="131" spans="2:22" ht="12">
      <c r="B131" s="95"/>
      <c r="C131" s="95"/>
      <c r="D131" s="95"/>
      <c r="E131" s="95"/>
      <c r="F131" s="95"/>
      <c r="G131" s="95"/>
      <c r="H131" s="95"/>
      <c r="I131" s="95"/>
      <c r="J131" s="95"/>
      <c r="K131" s="95"/>
      <c r="L131" s="95"/>
      <c r="M131" s="95"/>
      <c r="N131" s="95"/>
      <c r="O131" s="95"/>
      <c r="P131" s="95"/>
      <c r="Q131" s="95"/>
      <c r="R131" s="95"/>
      <c r="S131" s="95"/>
      <c r="T131" s="95"/>
      <c r="U131" s="95"/>
      <c r="V131" s="95"/>
    </row>
    <row r="132" spans="2:22" ht="12">
      <c r="B132" s="95"/>
      <c r="C132" s="95"/>
      <c r="D132" s="95"/>
      <c r="E132" s="95"/>
      <c r="F132" s="95"/>
      <c r="G132" s="95"/>
      <c r="H132" s="95"/>
      <c r="I132" s="95"/>
      <c r="J132" s="95"/>
      <c r="K132" s="95"/>
      <c r="L132" s="95"/>
      <c r="M132" s="95"/>
      <c r="N132" s="95"/>
      <c r="O132" s="95"/>
      <c r="P132" s="95"/>
      <c r="Q132" s="95"/>
      <c r="R132" s="95"/>
      <c r="S132" s="95"/>
      <c r="T132" s="95"/>
      <c r="U132" s="95"/>
      <c r="V132" s="95"/>
    </row>
    <row r="133" spans="2:22" ht="12">
      <c r="B133" s="95"/>
      <c r="C133" s="95"/>
      <c r="D133" s="95"/>
      <c r="E133" s="95"/>
      <c r="F133" s="95"/>
      <c r="G133" s="95"/>
      <c r="H133" s="95"/>
      <c r="I133" s="95"/>
      <c r="J133" s="95"/>
      <c r="K133" s="95"/>
      <c r="L133" s="95"/>
      <c r="M133" s="95"/>
      <c r="N133" s="95"/>
      <c r="O133" s="95"/>
      <c r="P133" s="95"/>
      <c r="Q133" s="95"/>
      <c r="R133" s="95"/>
      <c r="S133" s="95"/>
      <c r="T133" s="95"/>
      <c r="U133" s="95"/>
      <c r="V133" s="95"/>
    </row>
    <row r="134" spans="2:22" ht="12">
      <c r="B134" s="95"/>
      <c r="C134" s="95"/>
      <c r="D134" s="95"/>
      <c r="E134" s="95"/>
      <c r="F134" s="95"/>
      <c r="G134" s="95"/>
      <c r="H134" s="95"/>
      <c r="I134" s="95"/>
      <c r="J134" s="95"/>
      <c r="K134" s="95"/>
      <c r="L134" s="95"/>
      <c r="M134" s="95"/>
      <c r="N134" s="95"/>
      <c r="O134" s="95"/>
      <c r="P134" s="95"/>
      <c r="Q134" s="95"/>
      <c r="R134" s="95"/>
      <c r="S134" s="95"/>
      <c r="T134" s="95"/>
      <c r="U134" s="95"/>
      <c r="V134" s="95"/>
    </row>
    <row r="135" spans="2:22" ht="12">
      <c r="B135" s="95"/>
      <c r="C135" s="95"/>
      <c r="D135" s="95"/>
      <c r="E135" s="95"/>
      <c r="F135" s="95"/>
      <c r="G135" s="95"/>
      <c r="H135" s="95"/>
      <c r="I135" s="95"/>
      <c r="J135" s="95"/>
      <c r="K135" s="95"/>
      <c r="L135" s="95"/>
      <c r="M135" s="95"/>
      <c r="N135" s="95"/>
      <c r="O135" s="95"/>
      <c r="P135" s="95"/>
      <c r="Q135" s="95"/>
      <c r="R135" s="95"/>
      <c r="S135" s="95"/>
      <c r="T135" s="95"/>
      <c r="U135" s="95"/>
      <c r="V135" s="95"/>
    </row>
    <row r="136" spans="2:22" ht="12">
      <c r="B136" s="95"/>
      <c r="C136" s="95"/>
      <c r="D136" s="95"/>
      <c r="E136" s="95"/>
      <c r="F136" s="95"/>
      <c r="G136" s="95"/>
      <c r="H136" s="95"/>
      <c r="I136" s="95"/>
      <c r="J136" s="95"/>
      <c r="K136" s="95"/>
      <c r="L136" s="95"/>
      <c r="M136" s="95"/>
      <c r="N136" s="95"/>
      <c r="O136" s="95"/>
      <c r="P136" s="95"/>
      <c r="Q136" s="95"/>
      <c r="R136" s="95"/>
      <c r="S136" s="95"/>
      <c r="T136" s="95"/>
      <c r="U136" s="95"/>
      <c r="V136" s="95"/>
    </row>
    <row r="137" spans="2:22" ht="12">
      <c r="B137" s="95"/>
      <c r="C137" s="95"/>
      <c r="D137" s="95"/>
      <c r="E137" s="95"/>
      <c r="F137" s="95"/>
      <c r="G137" s="95"/>
      <c r="H137" s="95"/>
      <c r="I137" s="95"/>
      <c r="J137" s="95"/>
      <c r="K137" s="95"/>
      <c r="L137" s="95"/>
      <c r="M137" s="95"/>
      <c r="N137" s="95"/>
      <c r="O137" s="95"/>
      <c r="P137" s="95"/>
      <c r="Q137" s="95"/>
      <c r="R137" s="95"/>
      <c r="S137" s="95"/>
      <c r="T137" s="95"/>
      <c r="U137" s="95"/>
      <c r="V137" s="95"/>
    </row>
    <row r="138" spans="2:22" ht="12">
      <c r="B138" s="95"/>
      <c r="C138" s="95"/>
      <c r="D138" s="95"/>
      <c r="E138" s="95"/>
      <c r="F138" s="95"/>
      <c r="G138" s="95"/>
      <c r="H138" s="95"/>
      <c r="I138" s="95"/>
      <c r="J138" s="95"/>
      <c r="K138" s="95"/>
      <c r="L138" s="95"/>
      <c r="M138" s="95"/>
      <c r="N138" s="95"/>
      <c r="O138" s="95"/>
      <c r="P138" s="95"/>
      <c r="Q138" s="95"/>
      <c r="R138" s="95"/>
      <c r="S138" s="95"/>
      <c r="T138" s="95"/>
      <c r="U138" s="95"/>
      <c r="V138" s="95"/>
    </row>
    <row r="139" spans="2:22" ht="12">
      <c r="B139" s="95"/>
      <c r="C139" s="95"/>
      <c r="D139" s="95"/>
      <c r="E139" s="95"/>
      <c r="F139" s="95"/>
      <c r="G139" s="95"/>
      <c r="H139" s="95"/>
      <c r="I139" s="95"/>
      <c r="J139" s="95"/>
      <c r="K139" s="95"/>
      <c r="L139" s="95"/>
      <c r="M139" s="95"/>
      <c r="N139" s="95"/>
      <c r="O139" s="95"/>
      <c r="P139" s="95"/>
      <c r="Q139" s="95"/>
      <c r="R139" s="95"/>
      <c r="S139" s="95"/>
      <c r="T139" s="95"/>
      <c r="U139" s="95"/>
      <c r="V139" s="95"/>
    </row>
    <row r="140" spans="2:22" ht="12">
      <c r="B140" s="95"/>
      <c r="C140" s="95"/>
      <c r="D140" s="95"/>
      <c r="E140" s="95"/>
      <c r="F140" s="95"/>
      <c r="G140" s="95"/>
      <c r="H140" s="95"/>
      <c r="I140" s="95"/>
      <c r="J140" s="95"/>
      <c r="K140" s="95"/>
      <c r="L140" s="95"/>
      <c r="M140" s="95"/>
      <c r="N140" s="95"/>
      <c r="O140" s="95"/>
      <c r="P140" s="95"/>
      <c r="Q140" s="95"/>
      <c r="R140" s="95"/>
      <c r="S140" s="95"/>
      <c r="T140" s="95"/>
      <c r="U140" s="95"/>
      <c r="V140" s="95"/>
    </row>
    <row r="141" spans="2:22" ht="12">
      <c r="B141" s="95"/>
      <c r="C141" s="95"/>
      <c r="D141" s="95"/>
      <c r="E141" s="95"/>
      <c r="F141" s="95"/>
      <c r="G141" s="95"/>
      <c r="H141" s="95"/>
      <c r="I141" s="95"/>
      <c r="J141" s="95"/>
      <c r="K141" s="95"/>
      <c r="L141" s="95"/>
      <c r="M141" s="95"/>
      <c r="N141" s="95"/>
      <c r="O141" s="95"/>
      <c r="P141" s="95"/>
      <c r="Q141" s="95"/>
      <c r="R141" s="95"/>
      <c r="S141" s="95"/>
      <c r="T141" s="95"/>
      <c r="U141" s="95"/>
      <c r="V141" s="95"/>
    </row>
    <row r="142" spans="2:22" ht="12">
      <c r="B142" s="95"/>
      <c r="C142" s="95"/>
      <c r="D142" s="95"/>
      <c r="E142" s="95"/>
      <c r="F142" s="95"/>
      <c r="G142" s="95"/>
      <c r="H142" s="95"/>
      <c r="I142" s="95"/>
      <c r="J142" s="95"/>
      <c r="K142" s="95"/>
      <c r="L142" s="95"/>
      <c r="M142" s="95"/>
      <c r="N142" s="95"/>
      <c r="O142" s="95"/>
      <c r="P142" s="95"/>
      <c r="Q142" s="95"/>
      <c r="R142" s="95"/>
      <c r="S142" s="95"/>
      <c r="T142" s="95"/>
      <c r="U142" s="95"/>
      <c r="V142" s="95"/>
    </row>
    <row r="143" spans="2:22" ht="12">
      <c r="B143" s="95"/>
      <c r="C143" s="95"/>
      <c r="D143" s="95"/>
      <c r="E143" s="95"/>
      <c r="F143" s="95"/>
      <c r="G143" s="95"/>
      <c r="H143" s="95"/>
      <c r="I143" s="95"/>
      <c r="J143" s="95"/>
      <c r="K143" s="95"/>
      <c r="L143" s="95"/>
      <c r="M143" s="95"/>
      <c r="N143" s="95"/>
      <c r="O143" s="95"/>
      <c r="P143" s="95"/>
      <c r="Q143" s="95"/>
      <c r="R143" s="95"/>
      <c r="S143" s="95"/>
      <c r="T143" s="95"/>
      <c r="U143" s="95"/>
      <c r="V143" s="95"/>
    </row>
    <row r="144" spans="2:22" ht="12">
      <c r="B144" s="95"/>
      <c r="C144" s="95"/>
      <c r="D144" s="95"/>
      <c r="E144" s="95"/>
      <c r="F144" s="95"/>
      <c r="G144" s="95"/>
      <c r="H144" s="95"/>
      <c r="I144" s="95"/>
      <c r="J144" s="95"/>
      <c r="K144" s="95"/>
      <c r="L144" s="95"/>
      <c r="M144" s="95"/>
      <c r="N144" s="95"/>
      <c r="O144" s="95"/>
      <c r="P144" s="95"/>
      <c r="Q144" s="95"/>
      <c r="R144" s="95"/>
      <c r="S144" s="95"/>
      <c r="T144" s="95"/>
      <c r="U144" s="95"/>
      <c r="V144" s="95"/>
    </row>
    <row r="145" spans="2:22" ht="12">
      <c r="B145" s="95"/>
      <c r="C145" s="95"/>
      <c r="D145" s="95"/>
      <c r="E145" s="95"/>
      <c r="F145" s="95"/>
      <c r="G145" s="95"/>
      <c r="H145" s="95"/>
      <c r="I145" s="95"/>
      <c r="J145" s="95"/>
      <c r="K145" s="95"/>
      <c r="L145" s="95"/>
      <c r="M145" s="95"/>
      <c r="N145" s="95"/>
      <c r="O145" s="95"/>
      <c r="P145" s="95"/>
      <c r="Q145" s="95"/>
      <c r="R145" s="95"/>
      <c r="S145" s="95"/>
      <c r="T145" s="95"/>
      <c r="U145" s="95"/>
      <c r="V145" s="95"/>
    </row>
    <row r="146" spans="2:22" ht="12">
      <c r="B146" s="95"/>
      <c r="C146" s="95"/>
      <c r="D146" s="95"/>
      <c r="E146" s="95"/>
      <c r="F146" s="95"/>
      <c r="G146" s="95"/>
      <c r="H146" s="95"/>
      <c r="I146" s="95"/>
      <c r="J146" s="95"/>
      <c r="K146" s="95"/>
      <c r="L146" s="95"/>
      <c r="M146" s="95"/>
      <c r="N146" s="95"/>
      <c r="O146" s="95"/>
      <c r="P146" s="95"/>
      <c r="Q146" s="95"/>
      <c r="R146" s="95"/>
      <c r="S146" s="95"/>
      <c r="T146" s="95"/>
      <c r="U146" s="95"/>
      <c r="V146" s="95"/>
    </row>
    <row r="147" spans="2:22" ht="12">
      <c r="B147" s="95"/>
      <c r="C147" s="95"/>
      <c r="D147" s="95"/>
      <c r="E147" s="95"/>
      <c r="F147" s="95"/>
      <c r="G147" s="95"/>
      <c r="H147" s="95"/>
      <c r="I147" s="95"/>
      <c r="J147" s="95"/>
      <c r="K147" s="95"/>
      <c r="L147" s="95"/>
      <c r="M147" s="95"/>
      <c r="N147" s="95"/>
      <c r="O147" s="95"/>
      <c r="P147" s="95"/>
      <c r="Q147" s="95"/>
      <c r="R147" s="95"/>
      <c r="S147" s="95"/>
      <c r="T147" s="95"/>
      <c r="U147" s="95"/>
      <c r="V147" s="95"/>
    </row>
    <row r="148" spans="2:22" ht="12">
      <c r="B148" s="95"/>
      <c r="C148" s="95"/>
      <c r="D148" s="95"/>
      <c r="E148" s="95"/>
      <c r="F148" s="95"/>
      <c r="G148" s="95"/>
      <c r="H148" s="95"/>
      <c r="I148" s="95"/>
      <c r="J148" s="95"/>
      <c r="K148" s="95"/>
      <c r="L148" s="95"/>
      <c r="M148" s="95"/>
      <c r="N148" s="95"/>
      <c r="O148" s="95"/>
      <c r="P148" s="95"/>
      <c r="Q148" s="95"/>
      <c r="R148" s="95"/>
      <c r="S148" s="95"/>
      <c r="T148" s="95"/>
      <c r="U148" s="95"/>
      <c r="V148" s="95"/>
    </row>
    <row r="149" spans="2:22" ht="12">
      <c r="B149" s="95"/>
      <c r="C149" s="95"/>
      <c r="D149" s="95"/>
      <c r="E149" s="95"/>
      <c r="F149" s="95"/>
      <c r="G149" s="95"/>
      <c r="H149" s="95"/>
      <c r="I149" s="95"/>
      <c r="J149" s="95"/>
      <c r="K149" s="95"/>
      <c r="L149" s="95"/>
      <c r="M149" s="95"/>
      <c r="N149" s="95"/>
      <c r="O149" s="95"/>
      <c r="P149" s="95"/>
      <c r="Q149" s="95"/>
      <c r="R149" s="95"/>
      <c r="S149" s="95"/>
      <c r="T149" s="95"/>
      <c r="U149" s="95"/>
      <c r="V149" s="95"/>
    </row>
    <row r="150" spans="2:22" ht="12">
      <c r="B150" s="95"/>
      <c r="C150" s="95"/>
      <c r="D150" s="95"/>
      <c r="E150" s="95"/>
      <c r="F150" s="95"/>
      <c r="G150" s="95"/>
      <c r="H150" s="95"/>
      <c r="I150" s="95"/>
      <c r="J150" s="95"/>
      <c r="K150" s="95"/>
      <c r="L150" s="95"/>
      <c r="M150" s="95"/>
      <c r="N150" s="95"/>
      <c r="O150" s="95"/>
      <c r="P150" s="95"/>
      <c r="Q150" s="95"/>
      <c r="R150" s="95"/>
      <c r="S150" s="95"/>
      <c r="T150" s="95"/>
      <c r="U150" s="95"/>
      <c r="V150" s="95"/>
    </row>
    <row r="151" spans="2:22" ht="12">
      <c r="B151" s="95"/>
      <c r="C151" s="95"/>
      <c r="D151" s="95"/>
      <c r="E151" s="95"/>
      <c r="F151" s="95"/>
      <c r="G151" s="95"/>
      <c r="H151" s="95"/>
      <c r="I151" s="95"/>
      <c r="J151" s="95"/>
      <c r="K151" s="95"/>
      <c r="L151" s="95"/>
      <c r="M151" s="95"/>
      <c r="N151" s="95"/>
      <c r="O151" s="95"/>
      <c r="P151" s="95"/>
      <c r="Q151" s="95"/>
      <c r="R151" s="95"/>
      <c r="S151" s="95"/>
      <c r="T151" s="95"/>
      <c r="U151" s="95"/>
      <c r="V151" s="95"/>
    </row>
    <row r="152" spans="2:22" ht="12">
      <c r="B152" s="95"/>
      <c r="C152" s="95"/>
      <c r="D152" s="95"/>
      <c r="E152" s="95"/>
      <c r="F152" s="95"/>
      <c r="G152" s="95"/>
      <c r="H152" s="95"/>
      <c r="I152" s="95"/>
      <c r="J152" s="95"/>
      <c r="K152" s="95"/>
      <c r="L152" s="95"/>
      <c r="M152" s="95"/>
      <c r="N152" s="95"/>
      <c r="O152" s="95"/>
      <c r="P152" s="95"/>
      <c r="Q152" s="95"/>
      <c r="R152" s="95"/>
      <c r="S152" s="95"/>
      <c r="T152" s="95"/>
      <c r="U152" s="95"/>
      <c r="V152" s="95"/>
    </row>
    <row r="153" spans="2:22" ht="12">
      <c r="B153" s="95"/>
      <c r="C153" s="95"/>
      <c r="D153" s="95"/>
      <c r="E153" s="95"/>
      <c r="F153" s="95"/>
      <c r="G153" s="95"/>
      <c r="H153" s="95"/>
      <c r="I153" s="95"/>
      <c r="J153" s="95"/>
      <c r="K153" s="95"/>
      <c r="L153" s="95"/>
      <c r="M153" s="95"/>
      <c r="N153" s="95"/>
      <c r="O153" s="95"/>
      <c r="P153" s="95"/>
      <c r="Q153" s="95"/>
      <c r="R153" s="95"/>
      <c r="S153" s="95"/>
      <c r="T153" s="95"/>
      <c r="U153" s="95"/>
      <c r="V153" s="95"/>
    </row>
    <row r="154" spans="2:22" ht="12">
      <c r="B154" s="95"/>
      <c r="C154" s="95"/>
      <c r="D154" s="95"/>
      <c r="E154" s="95"/>
      <c r="F154" s="95"/>
      <c r="G154" s="95"/>
      <c r="H154" s="95"/>
      <c r="I154" s="95"/>
      <c r="J154" s="95"/>
      <c r="K154" s="95"/>
      <c r="L154" s="95"/>
      <c r="M154" s="95"/>
      <c r="N154" s="95"/>
      <c r="O154" s="95"/>
      <c r="P154" s="95"/>
      <c r="Q154" s="95"/>
      <c r="R154" s="95"/>
      <c r="S154" s="95"/>
      <c r="T154" s="95"/>
      <c r="U154" s="95"/>
      <c r="V154" s="95"/>
    </row>
    <row r="155" spans="2:22" ht="12">
      <c r="B155" s="95"/>
      <c r="C155" s="95"/>
      <c r="D155" s="95"/>
      <c r="E155" s="95"/>
      <c r="F155" s="95"/>
      <c r="G155" s="95"/>
      <c r="H155" s="95"/>
      <c r="I155" s="95"/>
      <c r="J155" s="95"/>
      <c r="K155" s="95"/>
      <c r="L155" s="95"/>
      <c r="M155" s="95"/>
      <c r="N155" s="95"/>
      <c r="O155" s="95"/>
      <c r="P155" s="95"/>
      <c r="Q155" s="95"/>
      <c r="R155" s="95"/>
      <c r="S155" s="95"/>
      <c r="T155" s="95"/>
      <c r="U155" s="95"/>
      <c r="V155" s="95"/>
    </row>
    <row r="156" spans="2:22" ht="12">
      <c r="B156" s="95"/>
      <c r="C156" s="95"/>
      <c r="D156" s="95"/>
      <c r="E156" s="95"/>
      <c r="F156" s="95"/>
      <c r="G156" s="95"/>
      <c r="H156" s="95"/>
      <c r="I156" s="95"/>
      <c r="J156" s="95"/>
      <c r="K156" s="95"/>
      <c r="L156" s="95"/>
      <c r="M156" s="95"/>
      <c r="N156" s="95"/>
      <c r="O156" s="95"/>
      <c r="P156" s="95"/>
      <c r="Q156" s="95"/>
      <c r="R156" s="95"/>
      <c r="S156" s="95"/>
      <c r="T156" s="95"/>
      <c r="U156" s="95"/>
      <c r="V156" s="95"/>
    </row>
    <row r="157" spans="2:22" ht="12">
      <c r="B157" s="95"/>
      <c r="C157" s="95"/>
      <c r="D157" s="95"/>
      <c r="E157" s="95"/>
      <c r="F157" s="95"/>
      <c r="G157" s="95"/>
      <c r="H157" s="95"/>
      <c r="I157" s="95"/>
      <c r="J157" s="95"/>
      <c r="K157" s="95"/>
      <c r="L157" s="95"/>
      <c r="M157" s="95"/>
      <c r="N157" s="95"/>
      <c r="O157" s="95"/>
      <c r="P157" s="95"/>
      <c r="Q157" s="95"/>
      <c r="R157" s="95"/>
      <c r="S157" s="95"/>
      <c r="T157" s="95"/>
      <c r="U157" s="95"/>
      <c r="V157" s="95"/>
    </row>
    <row r="158" spans="2:22" ht="12">
      <c r="B158" s="95"/>
      <c r="C158" s="95"/>
      <c r="D158" s="95"/>
      <c r="E158" s="95"/>
      <c r="F158" s="95"/>
      <c r="G158" s="95"/>
      <c r="H158" s="95"/>
      <c r="I158" s="95"/>
      <c r="J158" s="95"/>
      <c r="K158" s="95"/>
      <c r="L158" s="95"/>
      <c r="M158" s="95"/>
      <c r="N158" s="95"/>
      <c r="O158" s="95"/>
      <c r="P158" s="95"/>
      <c r="Q158" s="95"/>
      <c r="R158" s="95"/>
      <c r="S158" s="95"/>
      <c r="T158" s="95"/>
      <c r="U158" s="95"/>
      <c r="V158" s="95"/>
    </row>
    <row r="159" spans="54:62" s="95" customFormat="1" ht="12">
      <c r="BB159" s="16"/>
      <c r="BC159" s="16"/>
      <c r="BD159" s="16"/>
      <c r="BE159" s="16"/>
      <c r="BF159" s="16"/>
      <c r="BG159" s="16"/>
      <c r="BH159" s="16"/>
      <c r="BI159" s="16"/>
      <c r="BJ159" s="16"/>
    </row>
    <row r="160" spans="54:62" s="95" customFormat="1" ht="12">
      <c r="BB160" s="16"/>
      <c r="BC160" s="16"/>
      <c r="BD160" s="16"/>
      <c r="BE160" s="16"/>
      <c r="BF160" s="16"/>
      <c r="BG160" s="16"/>
      <c r="BH160" s="16"/>
      <c r="BI160" s="16"/>
      <c r="BJ160" s="16"/>
    </row>
    <row r="161" spans="54:62" s="95" customFormat="1" ht="12">
      <c r="BB161" s="16"/>
      <c r="BC161" s="16"/>
      <c r="BD161" s="16"/>
      <c r="BE161" s="16"/>
      <c r="BF161" s="16"/>
      <c r="BG161" s="16"/>
      <c r="BH161" s="16"/>
      <c r="BI161" s="16"/>
      <c r="BJ161" s="16"/>
    </row>
    <row r="162" spans="54:62" s="95" customFormat="1" ht="12">
      <c r="BB162" s="16"/>
      <c r="BC162" s="16"/>
      <c r="BD162" s="16"/>
      <c r="BE162" s="16"/>
      <c r="BF162" s="16"/>
      <c r="BG162" s="16"/>
      <c r="BH162" s="16"/>
      <c r="BI162" s="16"/>
      <c r="BJ162" s="16"/>
    </row>
    <row r="163" spans="54:62" s="95" customFormat="1" ht="12">
      <c r="BB163" s="16"/>
      <c r="BC163" s="16"/>
      <c r="BD163" s="16"/>
      <c r="BE163" s="16"/>
      <c r="BF163" s="16"/>
      <c r="BG163" s="16"/>
      <c r="BH163" s="16"/>
      <c r="BI163" s="16"/>
      <c r="BJ163" s="16"/>
    </row>
    <row r="164" spans="54:62" s="95" customFormat="1" ht="12">
      <c r="BB164" s="16"/>
      <c r="BC164" s="16"/>
      <c r="BD164" s="16"/>
      <c r="BE164" s="16"/>
      <c r="BF164" s="16"/>
      <c r="BG164" s="16"/>
      <c r="BH164" s="16"/>
      <c r="BI164" s="16"/>
      <c r="BJ164" s="16"/>
    </row>
    <row r="165" spans="54:62" s="95" customFormat="1" ht="12">
      <c r="BB165" s="16"/>
      <c r="BC165" s="16"/>
      <c r="BD165" s="16"/>
      <c r="BE165" s="16"/>
      <c r="BF165" s="16"/>
      <c r="BG165" s="16"/>
      <c r="BH165" s="16"/>
      <c r="BI165" s="16"/>
      <c r="BJ165" s="16"/>
    </row>
    <row r="166" spans="54:62" s="95" customFormat="1" ht="12">
      <c r="BB166" s="16"/>
      <c r="BC166" s="16"/>
      <c r="BD166" s="16"/>
      <c r="BE166" s="16"/>
      <c r="BF166" s="16"/>
      <c r="BG166" s="16"/>
      <c r="BH166" s="16"/>
      <c r="BI166" s="16"/>
      <c r="BJ166" s="16"/>
    </row>
    <row r="167" spans="54:62" s="95" customFormat="1" ht="12">
      <c r="BB167" s="16"/>
      <c r="BC167" s="16"/>
      <c r="BD167" s="16"/>
      <c r="BE167" s="16"/>
      <c r="BF167" s="16"/>
      <c r="BG167" s="16"/>
      <c r="BH167" s="16"/>
      <c r="BI167" s="16"/>
      <c r="BJ167" s="16"/>
    </row>
    <row r="168" spans="54:62" s="95" customFormat="1" ht="12">
      <c r="BB168" s="16"/>
      <c r="BC168" s="16"/>
      <c r="BD168" s="16"/>
      <c r="BE168" s="16"/>
      <c r="BF168" s="16"/>
      <c r="BG168" s="16"/>
      <c r="BH168" s="16"/>
      <c r="BI168" s="16"/>
      <c r="BJ168" s="16"/>
    </row>
    <row r="169" spans="54:62" s="95" customFormat="1" ht="12">
      <c r="BB169" s="16"/>
      <c r="BC169" s="16"/>
      <c r="BD169" s="16"/>
      <c r="BE169" s="16"/>
      <c r="BF169" s="16"/>
      <c r="BG169" s="16"/>
      <c r="BH169" s="16"/>
      <c r="BI169" s="16"/>
      <c r="BJ169" s="16"/>
    </row>
    <row r="170" spans="54:62" s="95" customFormat="1" ht="12">
      <c r="BB170" s="16"/>
      <c r="BC170" s="16"/>
      <c r="BD170" s="16"/>
      <c r="BE170" s="16"/>
      <c r="BF170" s="16"/>
      <c r="BG170" s="16"/>
      <c r="BH170" s="16"/>
      <c r="BI170" s="16"/>
      <c r="BJ170" s="16"/>
    </row>
    <row r="171" spans="54:62" s="95" customFormat="1" ht="12">
      <c r="BB171" s="16"/>
      <c r="BC171" s="16"/>
      <c r="BD171" s="16"/>
      <c r="BE171" s="16"/>
      <c r="BF171" s="16"/>
      <c r="BG171" s="16"/>
      <c r="BH171" s="16"/>
      <c r="BI171" s="16"/>
      <c r="BJ171" s="16"/>
    </row>
    <row r="172" spans="54:62" s="95" customFormat="1" ht="12">
      <c r="BB172" s="16"/>
      <c r="BC172" s="16"/>
      <c r="BD172" s="16"/>
      <c r="BE172" s="16"/>
      <c r="BF172" s="16"/>
      <c r="BG172" s="16"/>
      <c r="BH172" s="16"/>
      <c r="BI172" s="16"/>
      <c r="BJ172" s="16"/>
    </row>
    <row r="173" spans="54:62" s="95" customFormat="1" ht="12">
      <c r="BB173" s="16"/>
      <c r="BC173" s="16"/>
      <c r="BD173" s="16"/>
      <c r="BE173" s="16"/>
      <c r="BF173" s="16"/>
      <c r="BG173" s="16"/>
      <c r="BH173" s="16"/>
      <c r="BI173" s="16"/>
      <c r="BJ173" s="16"/>
    </row>
    <row r="174" s="95" customFormat="1" ht="12"/>
    <row r="175" s="95" customFormat="1" ht="12"/>
    <row r="176" s="95" customFormat="1" ht="12"/>
    <row r="177" s="95" customFormat="1" ht="12"/>
    <row r="178" s="95" customFormat="1" ht="12"/>
    <row r="179" s="95" customFormat="1" ht="12"/>
    <row r="180" s="95" customFormat="1" ht="12"/>
    <row r="181" s="95" customFormat="1" ht="12"/>
  </sheetData>
  <sheetProtection sheet="1" objects="1" scenarios="1" selectLockedCells="1"/>
  <mergeCells count="115">
    <mergeCell ref="H73:J73"/>
    <mergeCell ref="B66:Q66"/>
    <mergeCell ref="R67:X69"/>
    <mergeCell ref="B72:V72"/>
    <mergeCell ref="B71:S71"/>
    <mergeCell ref="B63:L63"/>
    <mergeCell ref="M63:O63"/>
    <mergeCell ref="B64:L64"/>
    <mergeCell ref="M64:O64"/>
    <mergeCell ref="B61:F61"/>
    <mergeCell ref="G61:K61"/>
    <mergeCell ref="M61:O61"/>
    <mergeCell ref="B62:L62"/>
    <mergeCell ref="M62:O62"/>
    <mergeCell ref="M59:O59"/>
    <mergeCell ref="B60:F60"/>
    <mergeCell ref="G60:K60"/>
    <mergeCell ref="M60:O60"/>
    <mergeCell ref="C58:F58"/>
    <mergeCell ref="G58:H58"/>
    <mergeCell ref="I58:L58"/>
    <mergeCell ref="B59:F59"/>
    <mergeCell ref="G59:K59"/>
    <mergeCell ref="B56:C56"/>
    <mergeCell ref="D56:T56"/>
    <mergeCell ref="B57:C57"/>
    <mergeCell ref="D57:J57"/>
    <mergeCell ref="K57:L57"/>
    <mergeCell ref="M57:T57"/>
    <mergeCell ref="B54:C54"/>
    <mergeCell ref="D54:H54"/>
    <mergeCell ref="I54:T54"/>
    <mergeCell ref="B55:C55"/>
    <mergeCell ref="D55:T55"/>
    <mergeCell ref="B51:J51"/>
    <mergeCell ref="B52:R52"/>
    <mergeCell ref="B53:C53"/>
    <mergeCell ref="D53:T53"/>
    <mergeCell ref="B47:C47"/>
    <mergeCell ref="K47:M47"/>
    <mergeCell ref="U47:AA48"/>
    <mergeCell ref="B48:C50"/>
    <mergeCell ref="B45:C45"/>
    <mergeCell ref="D45:T45"/>
    <mergeCell ref="B46:C46"/>
    <mergeCell ref="D46:T46"/>
    <mergeCell ref="B43:C43"/>
    <mergeCell ref="D43:T43"/>
    <mergeCell ref="B44:C44"/>
    <mergeCell ref="D44:T44"/>
    <mergeCell ref="B40:J40"/>
    <mergeCell ref="B41:T41"/>
    <mergeCell ref="B42:C42"/>
    <mergeCell ref="D42:H42"/>
    <mergeCell ref="I42:T42"/>
    <mergeCell ref="B38:C38"/>
    <mergeCell ref="D38:J38"/>
    <mergeCell ref="K38:L38"/>
    <mergeCell ref="M38:T38"/>
    <mergeCell ref="B36:C36"/>
    <mergeCell ref="D36:T36"/>
    <mergeCell ref="B37:C37"/>
    <mergeCell ref="D37:T37"/>
    <mergeCell ref="B34:C34"/>
    <mergeCell ref="D34:E34"/>
    <mergeCell ref="G34:H34"/>
    <mergeCell ref="I34:T35"/>
    <mergeCell ref="B35:C35"/>
    <mergeCell ref="D35:H35"/>
    <mergeCell ref="D32:J32"/>
    <mergeCell ref="K32:L32"/>
    <mergeCell ref="M32:T32"/>
    <mergeCell ref="D33:J33"/>
    <mergeCell ref="K33:L33"/>
    <mergeCell ref="M33:T33"/>
    <mergeCell ref="B29:D29"/>
    <mergeCell ref="F29:T29"/>
    <mergeCell ref="D30:L30"/>
    <mergeCell ref="M30:M31"/>
    <mergeCell ref="N30:T30"/>
    <mergeCell ref="D31:L31"/>
    <mergeCell ref="N31:T31"/>
    <mergeCell ref="B27:C27"/>
    <mergeCell ref="D27:T27"/>
    <mergeCell ref="B28:C28"/>
    <mergeCell ref="D28:J28"/>
    <mergeCell ref="K28:L28"/>
    <mergeCell ref="M28:T28"/>
    <mergeCell ref="D24:T24"/>
    <mergeCell ref="B25:C25"/>
    <mergeCell ref="D25:T25"/>
    <mergeCell ref="D26:T26"/>
    <mergeCell ref="D22:E22"/>
    <mergeCell ref="G22:H22"/>
    <mergeCell ref="I22:T23"/>
    <mergeCell ref="B23:C23"/>
    <mergeCell ref="D23:H23"/>
    <mergeCell ref="D19:T19"/>
    <mergeCell ref="D20:J20"/>
    <mergeCell ref="K20:T21"/>
    <mergeCell ref="D21:J21"/>
    <mergeCell ref="B16:C16"/>
    <mergeCell ref="B17:J17"/>
    <mergeCell ref="U16:AA17"/>
    <mergeCell ref="D18:T18"/>
    <mergeCell ref="B13:E13"/>
    <mergeCell ref="F13:K13"/>
    <mergeCell ref="L13:S13"/>
    <mergeCell ref="B2:K2"/>
    <mergeCell ref="B4:M4"/>
    <mergeCell ref="B6:Q6"/>
    <mergeCell ref="B11:E11"/>
    <mergeCell ref="F11:M11"/>
    <mergeCell ref="N11:W11"/>
    <mergeCell ref="B9:M9"/>
  </mergeCells>
  <conditionalFormatting sqref="I54:T54 D55:T57 D53:T53">
    <cfRule type="expression" priority="1" dxfId="0" stopIfTrue="1">
      <formula>OR($Y$52=TRUE)</formula>
    </cfRule>
  </conditionalFormatting>
  <conditionalFormatting sqref="D54">
    <cfRule type="expression" priority="2" dxfId="0" stopIfTrue="1">
      <formula>OR($Y$52=TRUE)</formula>
    </cfRule>
    <cfRule type="cellIs" priority="3" dxfId="1" operator="equal" stopIfTrue="1">
      <formula>"選択してください"</formula>
    </cfRule>
  </conditionalFormatting>
  <conditionalFormatting sqref="D23:H23 C58:F58 D35:H35">
    <cfRule type="cellIs" priority="4" dxfId="1" operator="equal" stopIfTrue="1">
      <formula>"選択してください"</formula>
    </cfRule>
  </conditionalFormatting>
  <conditionalFormatting sqref="D24:T24 D26:T26">
    <cfRule type="cellIs" priority="5" dxfId="2" operator="equal" stopIfTrue="1">
      <formula>"選択してください"</formula>
    </cfRule>
  </conditionalFormatting>
  <conditionalFormatting sqref="U16:AA17 L13:T13 U47:AA48 N11:W11">
    <cfRule type="cellIs" priority="6" dxfId="3" operator="equal" stopIfTrue="1">
      <formula>""</formula>
    </cfRule>
  </conditionalFormatting>
  <conditionalFormatting sqref="B42:C46">
    <cfRule type="expression" priority="7" dxfId="4" stopIfTrue="1">
      <formula>OR($Y$41=TRUE)</formula>
    </cfRule>
  </conditionalFormatting>
  <conditionalFormatting sqref="D43:T46">
    <cfRule type="expression" priority="8" dxfId="0" stopIfTrue="1">
      <formula>(OR($Y$41=TRUE))</formula>
    </cfRule>
  </conditionalFormatting>
  <conditionalFormatting sqref="D42:H42">
    <cfRule type="expression" priority="9" dxfId="0" stopIfTrue="1">
      <formula>OR($Y$41=TRUE)</formula>
    </cfRule>
    <cfRule type="cellIs" priority="10" dxfId="1" operator="equal" stopIfTrue="1">
      <formula>"選択してください"</formula>
    </cfRule>
  </conditionalFormatting>
  <conditionalFormatting sqref="I42:T42">
    <cfRule type="expression" priority="11" dxfId="5" stopIfTrue="1">
      <formula>OR($Y$41=TRUE)</formula>
    </cfRule>
  </conditionalFormatting>
  <conditionalFormatting sqref="B53:C57">
    <cfRule type="expression" priority="12" dxfId="6" stopIfTrue="1">
      <formula>OR($Y$52=TRUE)</formula>
    </cfRule>
  </conditionalFormatting>
  <conditionalFormatting sqref="F13 F11">
    <cfRule type="cellIs" priority="13" dxfId="7" operator="equal" stopIfTrue="1">
      <formula>"有（申込不可）"</formula>
    </cfRule>
  </conditionalFormatting>
  <dataValidations count="30">
    <dataValidation type="custom" allowBlank="1" showInputMessage="1" showErrorMessage="1" errorTitle="見積り発行社(者)エラー" error="見積り発行社（者）と手続代行店が同じ場合には入力できません" imeMode="hiragana" sqref="D53">
      <formula1>OR(Y52=FALSE)</formula1>
    </dataValidation>
    <dataValidation type="custom" allowBlank="1" showInputMessage="1" showErrorMessage="1" prompt="センターからの問合せに対応できる方としてください" errorTitle="見積り発行社（者)エラー" error="見積り発行社(者)と手続き代行店が同じ場合には入力できません" imeMode="hiragana" sqref="M57:T57">
      <formula1>OR(Y52=FALSE)</formula1>
    </dataValidation>
    <dataValidation type="list" allowBlank="1" showInputMessage="1" showErrorMessage="1" sqref="D42:H42 D54 D23:H23 D35:H35">
      <formula1>都道府県</formula1>
    </dataValidation>
    <dataValidation type="textLength" allowBlank="1" showInputMessage="1" showErrorMessage="1" errorTitle="電話番号エラー" error="・市外局番から入力してください&#10;・電話番号入力が間違っています" imeMode="off" sqref="D57">
      <formula1>12</formula1>
      <formula2>13</formula2>
    </dataValidation>
    <dataValidation type="textLength" allowBlank="1" showInputMessage="1" showErrorMessage="1" errorTitle="FAX番号エラー" error="・市外局番から入力してください&#10;・電話番号入力が間違っています" imeMode="disabled" sqref="M38:T38">
      <formula1>12</formula1>
      <formula2>12</formula2>
    </dataValidation>
    <dataValidation allowBlank="1" showInputMessage="1" showErrorMessage="1" imeMode="hiragana" sqref="D21:J21 D19:T19 D33:J33 N31:T31 D31:L31 D36:T37"/>
    <dataValidation type="list" allowBlank="1" showInputMessage="1" showErrorMessage="1" sqref="C58:F58">
      <formula1>製造業者</formula1>
    </dataValidation>
    <dataValidation allowBlank="1" showInputMessage="1" showErrorMessage="1" imeMode="off" sqref="D39:I39 K39:N39 G61"/>
    <dataValidation type="whole" operator="greaterThanOrEqual" allowBlank="1" showInputMessage="1" showErrorMessage="1" errorTitle="機器費エラー" error="給湯器本体価格が\98400以下の場合は申し込みは出来ません" imeMode="off" sqref="G60">
      <formula1>98400</formula1>
    </dataValidation>
    <dataValidation allowBlank="1" showInputMessage="1" showErrorMessage="1" imeMode="halfKatakana" sqref="D20:J20 D30 D26:T26 D18:T18 D24:T24 M30:N30 D32:J32"/>
    <dataValidation type="textLength" allowBlank="1" showInputMessage="1" showErrorMessage="1" errorTitle="郵便番号エラー" error="郵便番号の下4桁を入力してください" imeMode="off" sqref="G34:H34 G22:H22">
      <formula1>4</formula1>
      <formula2>4</formula2>
    </dataValidation>
    <dataValidation type="textLength" allowBlank="1" showInputMessage="1" showErrorMessage="1" errorTitle="郵便番号エラー" error="郵便番号の上3桁を入力してください" imeMode="off" sqref="D22:E22 D34:E34">
      <formula1>3</formula1>
      <formula2>3</formula2>
    </dataValidation>
    <dataValidation type="date" allowBlank="1" showInputMessage="1" errorTitle="申込日" error="申込日は見積書作成日以前の日付は記入できません。&#10;" sqref="N47">
      <formula1>38808</formula1>
      <formula2>39141</formula2>
    </dataValidation>
    <dataValidation type="textLength" allowBlank="1" showInputMessage="1" showErrorMessage="1" errorTitle="FAX番号エラー" error="・市外局番から入力してください&#10;・電話番号入力が間違っています" imeMode="disabled" sqref="M28:T28">
      <formula1>12</formula1>
      <formula2>12</formula2>
    </dataValidation>
    <dataValidation type="textLength" allowBlank="1" showInputMessage="1" showErrorMessage="1" errorTitle="電話番号エラー" error="・市外局番から入力してください&#10;・電話番号が間違っています" imeMode="disabled" sqref="D28:J28">
      <formula1>12</formula1>
      <formula2>13</formula2>
    </dataValidation>
    <dataValidation allowBlank="1" showInputMessage="1" showErrorMessage="1" prompt="センターからの問合せに対応できる方としてください" imeMode="hiragana" sqref="M33:T33"/>
    <dataValidation allowBlank="1" showInputMessage="1" showErrorMessage="1" prompt="センターからの問合せに対応できる方にしてください" imeMode="halfKatakana" sqref="M32:T32"/>
    <dataValidation allowBlank="1" showInputMessage="1" showErrorMessage="1" promptTitle="現住所注意" prompt="申請者に郵便物が到着する住所としてください" imeMode="hiragana" sqref="D25:T25 D27:T27"/>
    <dataValidation type="custom" allowBlank="1" showInputMessage="1" showErrorMessage="1" errorTitle="設置先住所エラー" error="設置先住所と現住所が同じ場合には入力できません" imeMode="halfKatakana" sqref="D43:T43">
      <formula1>OR(Y41=FALSE)</formula1>
    </dataValidation>
    <dataValidation type="custom" allowBlank="1" showInputMessage="1" showErrorMessage="1" errorTitle="設置先住所エラー" error="設置先住所と現住所が同じ場合には入力できません" imeMode="hiragana" sqref="D44:T44">
      <formula1>OR(Y41=FALSE)</formula1>
    </dataValidation>
    <dataValidation type="custom" allowBlank="1" showInputMessage="1" showErrorMessage="1" errorTitle="設置先住所エラー" error="設置先住所と現住所が同じ場合には入力できません" imeMode="halfKatakana" sqref="D45:T45">
      <formula1>OR(Y41=FALSE)</formula1>
    </dataValidation>
    <dataValidation type="custom" allowBlank="1" showInputMessage="1" showErrorMessage="1" errorTitle="設置先住所エラー" error="設置先住所と現住所が同じ場合には入力できません" imeMode="hiragana" sqref="D46:T46">
      <formula1>OR(Y41=FALSE)</formula1>
    </dataValidation>
    <dataValidation type="custom" allowBlank="1" showInputMessage="1" showErrorMessage="1" errorTitle="住所入力エラー" error="見積り発行社と手続き代行店が同じ場合には入力できません" imeMode="hiragana" sqref="D56:T56">
      <formula1>OR(Y52=FALSE)</formula1>
    </dataValidation>
    <dataValidation type="custom" allowBlank="1" showInputMessage="1" showErrorMessage="1" errorTitle="住所入力エラー" error="見積り発行社と手続き代行店が同じ場合には入力できません" imeMode="hiragana" sqref="D55:T55">
      <formula1>OR(Y52=FALSE)</formula1>
    </dataValidation>
    <dataValidation allowBlank="1" showInputMessage="1" showErrorMessage="1" imeMode="disabled" sqref="I58:L58"/>
    <dataValidation type="textLength" allowBlank="1" showInputMessage="1" showErrorMessage="1" errorTitle="電話番号エラー" error="・市外局番から入力してください&#10;・電話番号入力が間違っています" imeMode="disabled" sqref="D38:J38">
      <formula1>12</formula1>
      <formula2>13</formula2>
    </dataValidation>
    <dataValidation type="whole" allowBlank="1" showInputMessage="1" showErrorMessage="1" errorTitle="日付エラー" error="平成18年4月17日～平成19年2月13日以外の日付は入力できません" imeMode="disabled" sqref="E16">
      <formula1>18</formula1>
      <formula2>19</formula2>
    </dataValidation>
    <dataValidation type="whole" allowBlank="1" showInputMessage="1" showErrorMessage="1" errorTitle="日付エラー" error="入力が間違っています" imeMode="disabled" sqref="G16 G47 Q47">
      <formula1>1</formula1>
      <formula2>12</formula2>
    </dataValidation>
    <dataValidation type="whole" allowBlank="1" showInputMessage="1" showErrorMessage="1" errorTitle="日付エラー" error="入力が間違っています" imeMode="disabled" sqref="I16 I47 S47">
      <formula1>1</formula1>
      <formula2>31</formula2>
    </dataValidation>
    <dataValidation type="whole" allowBlank="1" showInputMessage="1" showErrorMessage="1" errorTitle="日付エラー" error="平成18年4月17日～平成19年2月28日以外の日付は入力できません" imeMode="disabled" sqref="E47 O47">
      <formula1>18</formula1>
      <formula2>19</formula2>
    </dataValidation>
  </dataValidations>
  <hyperlinks>
    <hyperlink ref="H73:J73" location="入力シート!F11" tooltip="申込書・見積書作成手順TOPへ戻ります" display="▲先頭へ戻る"/>
  </hyperlinks>
  <printOptions/>
  <pageMargins left="0.75" right="0.75" top="1" bottom="1"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13">
    <tabColor indexed="13"/>
  </sheetPr>
  <dimension ref="A1:AV46"/>
  <sheetViews>
    <sheetView showGridLines="0" zoomScale="75" zoomScaleNormal="75" workbookViewId="0" topLeftCell="A1">
      <selection activeCell="C11" sqref="C11:P11"/>
    </sheetView>
  </sheetViews>
  <sheetFormatPr defaultColWidth="9.00390625" defaultRowHeight="13.5"/>
  <cols>
    <col min="1" max="1" width="10.00390625" style="4" customWidth="1"/>
    <col min="2" max="17" width="2.50390625" style="4" customWidth="1"/>
    <col min="18" max="18" width="5.00390625" style="4" customWidth="1"/>
    <col min="19" max="19" width="4.125" style="4" customWidth="1"/>
    <col min="20" max="20" width="1.25" style="4" customWidth="1"/>
    <col min="21" max="22" width="0.6171875" style="4" customWidth="1"/>
    <col min="23" max="23" width="1.25" style="4" customWidth="1"/>
    <col min="24" max="26" width="2.50390625" style="4" customWidth="1"/>
    <col min="27" max="28" width="1.25" style="4" customWidth="1"/>
    <col min="29" max="36" width="2.50390625" style="4" customWidth="1"/>
    <col min="37" max="37" width="4.625" style="4" customWidth="1"/>
    <col min="38" max="38" width="4.75390625" style="4" customWidth="1"/>
    <col min="39" max="16384" width="1.25" style="4" customWidth="1"/>
  </cols>
  <sheetData>
    <row r="1" spans="1:41" ht="15" customHeight="1">
      <c r="A1" s="10" t="s">
        <v>2</v>
      </c>
      <c r="B1" s="11"/>
      <c r="C1" s="11"/>
      <c r="D1" s="12"/>
      <c r="E1" s="12"/>
      <c r="F1" s="12"/>
      <c r="G1" s="12"/>
      <c r="H1" s="12"/>
      <c r="I1" s="12"/>
      <c r="J1" s="12"/>
      <c r="K1" s="12"/>
      <c r="L1" s="12"/>
      <c r="M1" s="12"/>
      <c r="N1" s="12"/>
      <c r="O1" s="12"/>
      <c r="P1" s="12"/>
      <c r="Q1" s="12"/>
      <c r="R1" s="12"/>
      <c r="S1" s="12"/>
      <c r="T1" s="12"/>
      <c r="U1" s="12"/>
      <c r="V1" s="12"/>
      <c r="W1" s="12"/>
      <c r="AG1" s="13" t="s">
        <v>39</v>
      </c>
      <c r="AI1" s="13"/>
      <c r="AJ1" s="13"/>
      <c r="AK1" s="13"/>
      <c r="AL1" s="13"/>
      <c r="AM1" s="13"/>
      <c r="AN1" s="13"/>
      <c r="AO1" s="13"/>
    </row>
    <row r="2" spans="1:36" ht="14.25" thickBot="1">
      <c r="A2" s="11"/>
      <c r="B2" s="12"/>
      <c r="C2" s="12"/>
      <c r="D2" s="12"/>
      <c r="E2" s="12"/>
      <c r="F2" s="12"/>
      <c r="G2" s="12"/>
      <c r="H2" s="12"/>
      <c r="I2" s="12"/>
      <c r="J2" s="12"/>
      <c r="K2" s="12"/>
      <c r="L2" s="12"/>
      <c r="M2" s="12"/>
      <c r="N2" s="12"/>
      <c r="O2" s="12"/>
      <c r="P2" s="12"/>
      <c r="Q2" s="12"/>
      <c r="R2" s="12"/>
      <c r="S2" s="12"/>
      <c r="T2" s="12"/>
      <c r="U2" s="12"/>
      <c r="V2" s="525" t="s">
        <v>177</v>
      </c>
      <c r="W2" s="525"/>
      <c r="X2" s="525"/>
      <c r="Y2" s="525"/>
      <c r="Z2" s="525"/>
      <c r="AA2" s="525"/>
      <c r="AB2" s="525"/>
      <c r="AC2" s="525"/>
      <c r="AD2" s="525"/>
      <c r="AE2" s="525"/>
      <c r="AF2" s="525"/>
      <c r="AG2" s="525"/>
      <c r="AH2" s="525"/>
      <c r="AI2" s="525"/>
      <c r="AJ2" s="525"/>
    </row>
    <row r="3" spans="11:36" ht="24" customHeight="1" thickBot="1">
      <c r="K3" s="12"/>
      <c r="L3" s="12"/>
      <c r="M3" s="12"/>
      <c r="N3" s="12"/>
      <c r="O3" s="12"/>
      <c r="P3" s="12"/>
      <c r="Q3" s="12"/>
      <c r="R3" s="12"/>
      <c r="S3" s="12"/>
      <c r="T3" s="12"/>
      <c r="U3" s="12"/>
      <c r="V3" s="506" t="s">
        <v>3</v>
      </c>
      <c r="W3" s="492"/>
      <c r="X3" s="492"/>
      <c r="Y3" s="492"/>
      <c r="Z3" s="526" t="s">
        <v>4</v>
      </c>
      <c r="AA3" s="527"/>
      <c r="AB3" s="530">
        <f>IF('入力シート'!E16="","",'入力シート'!E16)</f>
      </c>
      <c r="AC3" s="530"/>
      <c r="AD3" s="188" t="s">
        <v>5</v>
      </c>
      <c r="AE3" s="530">
        <f>IF('入力シート'!G16="","",IF(MID('入力シート'!G16,1,1)="0",MID('入力シート'!G16,2,1),'入力シート'!G16))</f>
      </c>
      <c r="AF3" s="530"/>
      <c r="AG3" s="188" t="s">
        <v>6</v>
      </c>
      <c r="AH3" s="530">
        <f>IF('入力シート'!I16="","",IF(MID('入力シート'!I16,1,1)="0",MID('入力シート'!I16,2,1),'入力シート'!I16))</f>
      </c>
      <c r="AI3" s="530"/>
      <c r="AJ3" s="189" t="s">
        <v>7</v>
      </c>
    </row>
    <row r="4" spans="11:36" ht="9" customHeight="1">
      <c r="K4" s="12"/>
      <c r="L4" s="12"/>
      <c r="M4" s="12"/>
      <c r="N4" s="12"/>
      <c r="O4" s="12"/>
      <c r="P4" s="12"/>
      <c r="Q4" s="12"/>
      <c r="R4" s="12"/>
      <c r="S4" s="12"/>
      <c r="T4" s="12"/>
      <c r="U4" s="12"/>
      <c r="V4" s="1"/>
      <c r="W4" s="1"/>
      <c r="X4" s="1"/>
      <c r="Y4" s="1"/>
      <c r="Z4" s="2"/>
      <c r="AA4" s="2"/>
      <c r="AB4" s="2"/>
      <c r="AC4" s="2"/>
      <c r="AD4" s="2"/>
      <c r="AE4" s="2"/>
      <c r="AF4" s="2"/>
      <c r="AG4" s="2"/>
      <c r="AH4" s="2"/>
      <c r="AI4" s="2"/>
      <c r="AJ4" s="2"/>
    </row>
    <row r="5" spans="11:36" ht="9" customHeight="1">
      <c r="K5" s="12"/>
      <c r="L5" s="12"/>
      <c r="M5" s="12"/>
      <c r="N5" s="12"/>
      <c r="O5" s="12"/>
      <c r="P5" s="12"/>
      <c r="Q5" s="12"/>
      <c r="R5" s="12"/>
      <c r="S5" s="12"/>
      <c r="T5" s="12"/>
      <c r="U5" s="12"/>
      <c r="V5" s="1"/>
      <c r="W5" s="1"/>
      <c r="X5" s="1"/>
      <c r="Y5" s="1"/>
      <c r="Z5" s="2"/>
      <c r="AA5" s="2"/>
      <c r="AB5" s="2"/>
      <c r="AC5" s="2"/>
      <c r="AD5" s="2"/>
      <c r="AE5" s="2"/>
      <c r="AF5" s="2"/>
      <c r="AG5" s="2"/>
      <c r="AH5" s="2"/>
      <c r="AI5" s="2"/>
      <c r="AJ5" s="2"/>
    </row>
    <row r="6" spans="1:36" ht="18" customHeight="1">
      <c r="A6" s="11" t="s">
        <v>40</v>
      </c>
      <c r="L6" s="12"/>
      <c r="M6" s="12"/>
      <c r="N6" s="12"/>
      <c r="O6" s="12"/>
      <c r="P6" s="12"/>
      <c r="Q6" s="12"/>
      <c r="R6" s="12"/>
      <c r="S6" s="12"/>
      <c r="T6" s="12"/>
      <c r="U6" s="12"/>
      <c r="V6" s="12"/>
      <c r="W6" s="12"/>
      <c r="X6" s="15"/>
      <c r="Y6" s="15"/>
      <c r="Z6" s="15"/>
      <c r="AA6" s="15"/>
      <c r="AB6" s="15"/>
      <c r="AC6" s="15"/>
      <c r="AD6" s="15"/>
      <c r="AE6" s="15"/>
      <c r="AF6" s="15"/>
      <c r="AG6" s="15"/>
      <c r="AH6" s="15"/>
      <c r="AI6" s="15"/>
      <c r="AJ6" s="15"/>
    </row>
    <row r="7" spans="1:36" ht="13.5" customHeight="1">
      <c r="A7" s="16" t="s">
        <v>41</v>
      </c>
      <c r="B7" s="16"/>
      <c r="C7" s="16"/>
      <c r="D7" s="16"/>
      <c r="E7" s="16"/>
      <c r="F7" s="16"/>
      <c r="G7" s="16"/>
      <c r="H7" s="16"/>
      <c r="J7" s="12"/>
      <c r="K7" s="12"/>
      <c r="L7" s="12"/>
      <c r="M7" s="12"/>
      <c r="N7" s="12"/>
      <c r="O7" s="12"/>
      <c r="P7" s="12"/>
      <c r="Q7" s="12"/>
      <c r="R7" s="12"/>
      <c r="S7" s="12"/>
      <c r="T7" s="12"/>
      <c r="U7" s="12"/>
      <c r="V7" s="12"/>
      <c r="W7" s="12"/>
      <c r="X7" s="15"/>
      <c r="Y7" s="15"/>
      <c r="Z7" s="15"/>
      <c r="AA7" s="15"/>
      <c r="AB7" s="15"/>
      <c r="AC7" s="15"/>
      <c r="AD7" s="15"/>
      <c r="AE7" s="15"/>
      <c r="AF7" s="15"/>
      <c r="AG7" s="15"/>
      <c r="AH7" s="15"/>
      <c r="AI7" s="15"/>
      <c r="AJ7" s="15"/>
    </row>
    <row r="8" spans="1:36" ht="18.75" customHeight="1">
      <c r="A8" s="529" t="s">
        <v>8</v>
      </c>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29"/>
      <c r="AJ8" s="529"/>
    </row>
    <row r="9" spans="1:36" ht="1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row>
    <row r="10" spans="1:48" ht="40.5" customHeight="1" thickBot="1">
      <c r="A10" s="528" t="s">
        <v>178</v>
      </c>
      <c r="B10" s="528"/>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M10" s="6"/>
      <c r="AN10" s="6"/>
      <c r="AO10" s="6"/>
      <c r="AP10" s="6"/>
      <c r="AQ10" s="6"/>
      <c r="AR10" s="6"/>
      <c r="AS10" s="6"/>
      <c r="AT10" s="6"/>
      <c r="AU10" s="6"/>
      <c r="AV10" s="6"/>
    </row>
    <row r="11" spans="1:48" ht="24.75" customHeight="1" thickBot="1">
      <c r="A11" s="452" t="s">
        <v>219</v>
      </c>
      <c r="B11" s="453"/>
      <c r="C11" s="454" t="str">
        <f>IF(リスト!$G$4=0,"１ ．LPガス　　　２．都市ガス・その他",IF(リスト!$G$4=2,"①．LPガス　　　２．都市ガス・その他","申込できません"))</f>
        <v>１ ．LPガス　　　２．都市ガス・その他</v>
      </c>
      <c r="D11" s="455"/>
      <c r="E11" s="455"/>
      <c r="F11" s="455"/>
      <c r="G11" s="455"/>
      <c r="H11" s="455"/>
      <c r="I11" s="455"/>
      <c r="J11" s="455"/>
      <c r="K11" s="455"/>
      <c r="L11" s="455"/>
      <c r="M11" s="455"/>
      <c r="N11" s="455"/>
      <c r="O11" s="455"/>
      <c r="P11" s="456"/>
      <c r="Q11" s="457" t="s">
        <v>220</v>
      </c>
      <c r="R11" s="458"/>
      <c r="S11" s="458"/>
      <c r="T11" s="458"/>
      <c r="U11" s="458"/>
      <c r="V11" s="458"/>
      <c r="W11" s="458"/>
      <c r="X11" s="458"/>
      <c r="Y11" s="458"/>
      <c r="Z11" s="458"/>
      <c r="AA11" s="458"/>
      <c r="AB11" s="458"/>
      <c r="AC11" s="458"/>
      <c r="AD11" s="458"/>
      <c r="AE11" s="458"/>
      <c r="AF11" s="458"/>
      <c r="AG11" s="458"/>
      <c r="AH11" s="458"/>
      <c r="AI11" s="458"/>
      <c r="AJ11" s="458"/>
      <c r="AM11" s="6"/>
      <c r="AN11" s="6"/>
      <c r="AO11" s="6"/>
      <c r="AP11" s="6"/>
      <c r="AQ11" s="6"/>
      <c r="AR11" s="6"/>
      <c r="AS11" s="6"/>
      <c r="AT11" s="6"/>
      <c r="AU11" s="6"/>
      <c r="AV11" s="6"/>
    </row>
    <row r="12" spans="1:48" ht="9.75" customHeight="1">
      <c r="A12" s="232"/>
      <c r="B12" s="232"/>
      <c r="C12" s="232"/>
      <c r="D12" s="232"/>
      <c r="E12" s="232"/>
      <c r="F12" s="232"/>
      <c r="G12" s="232"/>
      <c r="H12" s="232"/>
      <c r="I12" s="232"/>
      <c r="J12" s="232"/>
      <c r="K12" s="232"/>
      <c r="L12" s="232"/>
      <c r="M12" s="232"/>
      <c r="N12" s="232"/>
      <c r="O12" s="232"/>
      <c r="P12" s="232"/>
      <c r="Q12" s="230"/>
      <c r="R12" s="231"/>
      <c r="S12" s="231"/>
      <c r="T12" s="231"/>
      <c r="U12" s="231"/>
      <c r="V12" s="231"/>
      <c r="W12" s="231"/>
      <c r="X12" s="231"/>
      <c r="Y12" s="231"/>
      <c r="Z12" s="231"/>
      <c r="AA12" s="231"/>
      <c r="AB12" s="231"/>
      <c r="AC12" s="231"/>
      <c r="AD12" s="231"/>
      <c r="AE12" s="231"/>
      <c r="AF12" s="231"/>
      <c r="AG12" s="231"/>
      <c r="AH12" s="231"/>
      <c r="AI12" s="231"/>
      <c r="AJ12" s="231"/>
      <c r="AM12" s="6"/>
      <c r="AN12" s="6"/>
      <c r="AO12" s="6"/>
      <c r="AP12" s="6"/>
      <c r="AQ12" s="6"/>
      <c r="AR12" s="6"/>
      <c r="AS12" s="6"/>
      <c r="AT12" s="6"/>
      <c r="AU12" s="6"/>
      <c r="AV12" s="6"/>
    </row>
    <row r="13" spans="1:48" ht="9.75" customHeight="1">
      <c r="A13" s="232"/>
      <c r="B13" s="232"/>
      <c r="C13" s="232"/>
      <c r="D13" s="232"/>
      <c r="E13" s="232"/>
      <c r="F13" s="232"/>
      <c r="G13" s="232"/>
      <c r="H13" s="232"/>
      <c r="I13" s="232"/>
      <c r="J13" s="232"/>
      <c r="K13" s="232"/>
      <c r="L13" s="232"/>
      <c r="M13" s="232"/>
      <c r="N13" s="232"/>
      <c r="O13" s="232"/>
      <c r="P13" s="232"/>
      <c r="Q13" s="230"/>
      <c r="R13" s="231"/>
      <c r="S13" s="231"/>
      <c r="T13" s="231"/>
      <c r="U13" s="231"/>
      <c r="V13" s="231"/>
      <c r="W13" s="231"/>
      <c r="X13" s="231"/>
      <c r="Y13" s="231"/>
      <c r="Z13" s="231"/>
      <c r="AA13" s="231"/>
      <c r="AB13" s="231"/>
      <c r="AC13" s="231"/>
      <c r="AD13" s="231"/>
      <c r="AE13" s="231"/>
      <c r="AF13" s="231"/>
      <c r="AG13" s="231"/>
      <c r="AH13" s="231"/>
      <c r="AI13" s="231"/>
      <c r="AJ13" s="231"/>
      <c r="AM13" s="6"/>
      <c r="AN13" s="6"/>
      <c r="AO13" s="6"/>
      <c r="AP13" s="6"/>
      <c r="AQ13" s="6"/>
      <c r="AR13" s="6"/>
      <c r="AS13" s="6"/>
      <c r="AT13" s="6"/>
      <c r="AU13" s="6"/>
      <c r="AV13" s="6"/>
    </row>
    <row r="14" spans="1:48" ht="15" customHeight="1">
      <c r="A14" s="13" t="s">
        <v>9</v>
      </c>
      <c r="B14" s="5"/>
      <c r="C14" s="5"/>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M14" s="6"/>
      <c r="AN14" s="6"/>
      <c r="AO14" s="6"/>
      <c r="AP14" s="6"/>
      <c r="AQ14" s="6"/>
      <c r="AR14" s="6"/>
      <c r="AS14" s="6"/>
      <c r="AT14" s="6"/>
      <c r="AU14" s="6"/>
      <c r="AV14" s="6"/>
    </row>
    <row r="15" spans="1:48" ht="3" customHeight="1" thickBot="1">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M15" s="6"/>
      <c r="AN15" s="6"/>
      <c r="AO15" s="6"/>
      <c r="AP15" s="6"/>
      <c r="AQ15" s="6"/>
      <c r="AR15" s="6"/>
      <c r="AS15" s="6"/>
      <c r="AT15" s="6"/>
      <c r="AU15" s="6"/>
      <c r="AV15" s="6"/>
    </row>
    <row r="16" spans="1:36" ht="15" customHeight="1">
      <c r="A16" s="544" t="s">
        <v>10</v>
      </c>
      <c r="B16" s="484" t="s">
        <v>42</v>
      </c>
      <c r="C16" s="485"/>
      <c r="D16" s="485"/>
      <c r="E16" s="546">
        <f>ASC('入力シート'!D18)</f>
      </c>
      <c r="F16" s="546"/>
      <c r="G16" s="546"/>
      <c r="H16" s="546"/>
      <c r="I16" s="546"/>
      <c r="J16" s="546"/>
      <c r="K16" s="546"/>
      <c r="L16" s="546"/>
      <c r="M16" s="546"/>
      <c r="N16" s="546"/>
      <c r="O16" s="546"/>
      <c r="P16" s="547"/>
      <c r="Q16" s="459"/>
      <c r="R16" s="459"/>
      <c r="S16" s="459"/>
      <c r="T16" s="468" t="s">
        <v>102</v>
      </c>
      <c r="U16" s="469"/>
      <c r="V16" s="464" t="s">
        <v>43</v>
      </c>
      <c r="W16" s="465"/>
      <c r="X16" s="190" t="s">
        <v>44</v>
      </c>
      <c r="Y16" s="191"/>
      <c r="Z16" s="191"/>
      <c r="AA16" s="191"/>
      <c r="AB16" s="478">
        <f>ASC('入力シート'!D20)</f>
      </c>
      <c r="AC16" s="478"/>
      <c r="AD16" s="478"/>
      <c r="AE16" s="478"/>
      <c r="AF16" s="478"/>
      <c r="AG16" s="478"/>
      <c r="AH16" s="478"/>
      <c r="AI16" s="478"/>
      <c r="AJ16" s="479"/>
    </row>
    <row r="17" spans="1:36" ht="42" customHeight="1">
      <c r="A17" s="545"/>
      <c r="B17" s="461">
        <f>'入力シート'!D19</f>
        <v>0</v>
      </c>
      <c r="C17" s="462"/>
      <c r="D17" s="462"/>
      <c r="E17" s="462"/>
      <c r="F17" s="462"/>
      <c r="G17" s="462"/>
      <c r="H17" s="462"/>
      <c r="I17" s="462"/>
      <c r="J17" s="462"/>
      <c r="K17" s="462"/>
      <c r="L17" s="462"/>
      <c r="M17" s="462"/>
      <c r="N17" s="462"/>
      <c r="O17" s="462"/>
      <c r="P17" s="463"/>
      <c r="Q17" s="460"/>
      <c r="R17" s="460"/>
      <c r="S17" s="460"/>
      <c r="T17" s="470"/>
      <c r="U17" s="471"/>
      <c r="V17" s="466"/>
      <c r="W17" s="467"/>
      <c r="X17" s="475">
        <f>'入力シート'!D21</f>
        <v>0</v>
      </c>
      <c r="Y17" s="476"/>
      <c r="Z17" s="476"/>
      <c r="AA17" s="476"/>
      <c r="AB17" s="476"/>
      <c r="AC17" s="476"/>
      <c r="AD17" s="476"/>
      <c r="AE17" s="476"/>
      <c r="AF17" s="476"/>
      <c r="AG17" s="476"/>
      <c r="AH17" s="476"/>
      <c r="AI17" s="476"/>
      <c r="AJ17" s="477"/>
    </row>
    <row r="18" spans="1:36" ht="22.5" customHeight="1">
      <c r="A18" s="553" t="s">
        <v>179</v>
      </c>
      <c r="B18" s="506" t="s">
        <v>45</v>
      </c>
      <c r="C18" s="492"/>
      <c r="D18" s="492"/>
      <c r="E18" s="543"/>
      <c r="F18" s="92">
        <f>MID('入力シート'!D22,1,1)</f>
      </c>
      <c r="G18" s="112">
        <f>MID('入力シート'!D22,2,1)</f>
      </c>
      <c r="H18" s="112">
        <f>MID('入力シート'!D22,3,1)</f>
      </c>
      <c r="I18" s="110" t="s">
        <v>46</v>
      </c>
      <c r="J18" s="109">
        <f>MID('入力シート'!G22,1,1)</f>
      </c>
      <c r="K18" s="109">
        <f>MID('入力シート'!G22,2,1)</f>
      </c>
      <c r="L18" s="109">
        <f>MID('入力シート'!G22,3,1)</f>
      </c>
      <c r="M18" s="111">
        <f>MID('入力シート'!G22,4,1)</f>
      </c>
      <c r="N18" s="506" t="s">
        <v>180</v>
      </c>
      <c r="O18" s="492"/>
      <c r="P18" s="492"/>
      <c r="Q18" s="543"/>
      <c r="R18" s="571">
        <f>IF('入力シート'!D23="選択してください","",'入力シート'!D23)</f>
      </c>
      <c r="S18" s="491"/>
      <c r="T18" s="491"/>
      <c r="U18" s="491"/>
      <c r="V18" s="491"/>
      <c r="W18" s="491"/>
      <c r="X18" s="491"/>
      <c r="Y18" s="491"/>
      <c r="Z18" s="491"/>
      <c r="AA18" s="491"/>
      <c r="AB18" s="491"/>
      <c r="AC18" s="491"/>
      <c r="AD18" s="491"/>
      <c r="AE18" s="491"/>
      <c r="AF18" s="491"/>
      <c r="AG18" s="491"/>
      <c r="AH18" s="491"/>
      <c r="AI18" s="491"/>
      <c r="AJ18" s="572"/>
    </row>
    <row r="19" spans="1:36" ht="15" customHeight="1">
      <c r="A19" s="554"/>
      <c r="B19" s="584" t="s">
        <v>181</v>
      </c>
      <c r="C19" s="585"/>
      <c r="D19" s="585"/>
      <c r="E19" s="113"/>
      <c r="F19" s="480" t="str">
        <f>ASC(CONCATENATE('入力シート'!D24,"  ",'入力シート'!D26))</f>
        <v>  </v>
      </c>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1"/>
    </row>
    <row r="20" spans="1:36" ht="45" customHeight="1" thickBot="1">
      <c r="A20" s="555"/>
      <c r="B20" s="116"/>
      <c r="C20" s="556" t="str">
        <f>CONCATENATE('入力シート'!D25,"  ",'入力シート'!D27)</f>
        <v>  </v>
      </c>
      <c r="D20" s="556"/>
      <c r="E20" s="556"/>
      <c r="F20" s="556"/>
      <c r="G20" s="556"/>
      <c r="H20" s="556"/>
      <c r="I20" s="556"/>
      <c r="J20" s="556"/>
      <c r="K20" s="556"/>
      <c r="L20" s="556"/>
      <c r="M20" s="556"/>
      <c r="N20" s="556"/>
      <c r="O20" s="556"/>
      <c r="P20" s="556"/>
      <c r="Q20" s="557"/>
      <c r="R20" s="557"/>
      <c r="S20" s="557"/>
      <c r="T20" s="557"/>
      <c r="U20" s="557"/>
      <c r="V20" s="557"/>
      <c r="W20" s="557"/>
      <c r="X20" s="557"/>
      <c r="Y20" s="557"/>
      <c r="Z20" s="557"/>
      <c r="AA20" s="557"/>
      <c r="AB20" s="557"/>
      <c r="AC20" s="557"/>
      <c r="AD20" s="557"/>
      <c r="AE20" s="557"/>
      <c r="AF20" s="557"/>
      <c r="AG20" s="557"/>
      <c r="AH20" s="557"/>
      <c r="AI20" s="557"/>
      <c r="AJ20" s="558"/>
    </row>
    <row r="21" spans="1:36" ht="20.25" customHeight="1" thickBot="1">
      <c r="A21" s="588" t="s">
        <v>12</v>
      </c>
      <c r="B21" s="589"/>
      <c r="C21" s="589"/>
      <c r="D21" s="215">
        <f>MID('入力シート'!D28,1,1)</f>
      </c>
      <c r="E21" s="216">
        <f>MID('入力シート'!D28,2,1)</f>
      </c>
      <c r="F21" s="216">
        <f>MID('入力シート'!D28,3,1)</f>
      </c>
      <c r="G21" s="216">
        <f>MID('入力シート'!D28,4,1)</f>
      </c>
      <c r="H21" s="216">
        <f>MID('入力シート'!D28,5,1)</f>
      </c>
      <c r="I21" s="216">
        <f>MID('入力シート'!D28,6,1)</f>
      </c>
      <c r="J21" s="216">
        <f>MID('入力シート'!D28,7,1)</f>
      </c>
      <c r="K21" s="216">
        <f>MID('入力シート'!D28,8,1)</f>
      </c>
      <c r="L21" s="216">
        <f>MID('入力シート'!D28,9,1)</f>
      </c>
      <c r="M21" s="216">
        <f>MID('入力シート'!D28,10,1)</f>
      </c>
      <c r="N21" s="216">
        <f>MID('入力シート'!D28,11,1)</f>
      </c>
      <c r="O21" s="216">
        <f>MID('入力シート'!D28,12,1)</f>
      </c>
      <c r="P21" s="217">
        <f>MID('入力シート'!D28,13,1)</f>
      </c>
      <c r="Q21" s="472" t="s">
        <v>47</v>
      </c>
      <c r="R21" s="473"/>
      <c r="S21" s="473"/>
      <c r="T21" s="473"/>
      <c r="U21" s="473"/>
      <c r="V21" s="473"/>
      <c r="W21" s="474"/>
      <c r="X21" s="220">
        <f>MID('入力シート'!M28,1,1)</f>
      </c>
      <c r="Y21" s="221">
        <f>MID('入力シート'!M28,2,1)</f>
      </c>
      <c r="Z21" s="221">
        <f>MID('入力シート'!M28,3,1)</f>
      </c>
      <c r="AA21" s="482">
        <f>MID('入力シート'!M28,4,1)</f>
      </c>
      <c r="AB21" s="483"/>
      <c r="AC21" s="221">
        <f>MID('入力シート'!M28,5,1)</f>
      </c>
      <c r="AD21" s="221">
        <f>MID('入力シート'!M28,6,1)</f>
      </c>
      <c r="AE21" s="221">
        <f>MID('入力シート'!M28,7,1)</f>
      </c>
      <c r="AF21" s="221">
        <f>MID('入力シート'!M28,8,1)</f>
      </c>
      <c r="AG21" s="221">
        <f>MID('入力シート'!M28,9,1)</f>
      </c>
      <c r="AH21" s="221">
        <f>MID('入力シート'!M28,10,1)</f>
      </c>
      <c r="AI21" s="221">
        <f>MID('入力シート'!M28,11,1)</f>
      </c>
      <c r="AJ21" s="222">
        <f>MID('入力シート'!M28,12,1)</f>
      </c>
    </row>
    <row r="22" spans="1:36" ht="3" customHeight="1">
      <c r="A22" s="19"/>
      <c r="B22" s="19"/>
      <c r="C22" s="19"/>
      <c r="D22" s="20"/>
      <c r="E22" s="1"/>
      <c r="F22" s="1"/>
      <c r="G22" s="1"/>
      <c r="H22" s="1"/>
      <c r="I22" s="1"/>
      <c r="J22" s="1"/>
      <c r="K22" s="1"/>
      <c r="L22" s="1"/>
      <c r="M22" s="1"/>
      <c r="N22" s="1"/>
      <c r="O22" s="1"/>
      <c r="P22" s="1"/>
      <c r="Q22" s="1"/>
      <c r="R22" s="1"/>
      <c r="S22" s="19"/>
      <c r="T22" s="19"/>
      <c r="U22" s="19"/>
      <c r="V22" s="19"/>
      <c r="W22" s="19"/>
      <c r="X22" s="1"/>
      <c r="Y22" s="1"/>
      <c r="Z22" s="1"/>
      <c r="AA22" s="1"/>
      <c r="AB22" s="1"/>
      <c r="AC22" s="1"/>
      <c r="AD22" s="1"/>
      <c r="AE22" s="1"/>
      <c r="AF22" s="1"/>
      <c r="AG22" s="1"/>
      <c r="AH22" s="1"/>
      <c r="AI22" s="1"/>
      <c r="AJ22" s="1"/>
    </row>
    <row r="23" spans="1:36" ht="12" customHeight="1">
      <c r="A23" s="11" t="s">
        <v>13</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row>
    <row r="24" spans="2:36" ht="12" customHeight="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row>
    <row r="25" spans="1:36" ht="12"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ht="14.25" customHeight="1">
      <c r="A26" s="13" t="s">
        <v>14</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row>
    <row r="27" spans="1:36" ht="3" customHeight="1">
      <c r="A27" s="5"/>
      <c r="B27" s="5"/>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ht="15" customHeight="1">
      <c r="A28" s="566" t="s">
        <v>182</v>
      </c>
      <c r="B28" s="584" t="s">
        <v>48</v>
      </c>
      <c r="C28" s="585"/>
      <c r="D28" s="585"/>
      <c r="E28" s="493" t="str">
        <f>ASC(CONCATENATE('入力シート'!D30," ",'入力シート'!N30))</f>
        <v> </v>
      </c>
      <c r="F28" s="493"/>
      <c r="G28" s="493"/>
      <c r="H28" s="493"/>
      <c r="I28" s="493"/>
      <c r="J28" s="493"/>
      <c r="K28" s="493"/>
      <c r="L28" s="493"/>
      <c r="M28" s="493"/>
      <c r="N28" s="493"/>
      <c r="O28" s="493"/>
      <c r="P28" s="494"/>
      <c r="Q28" s="559"/>
      <c r="R28" s="559"/>
      <c r="S28" s="559"/>
      <c r="T28" s="560" t="s">
        <v>11</v>
      </c>
      <c r="U28" s="561"/>
      <c r="V28" s="561"/>
      <c r="W28" s="562"/>
      <c r="X28" s="114" t="s">
        <v>183</v>
      </c>
      <c r="Y28" s="115"/>
      <c r="Z28" s="115"/>
      <c r="AA28" s="115"/>
      <c r="AB28" s="493">
        <f>ASC('入力シート'!D32)</f>
      </c>
      <c r="AC28" s="493"/>
      <c r="AD28" s="493"/>
      <c r="AE28" s="493"/>
      <c r="AF28" s="493"/>
      <c r="AG28" s="493"/>
      <c r="AH28" s="493"/>
      <c r="AI28" s="493"/>
      <c r="AJ28" s="494"/>
    </row>
    <row r="29" spans="1:36" ht="39.75" customHeight="1">
      <c r="A29" s="567"/>
      <c r="B29" s="568" t="str">
        <f>CONCATENATE('入力シート'!D31," ",'入力シート'!N31)</f>
        <v> </v>
      </c>
      <c r="C29" s="569"/>
      <c r="D29" s="569"/>
      <c r="E29" s="569"/>
      <c r="F29" s="569"/>
      <c r="G29" s="569"/>
      <c r="H29" s="569"/>
      <c r="I29" s="569"/>
      <c r="J29" s="569"/>
      <c r="K29" s="569"/>
      <c r="L29" s="569"/>
      <c r="M29" s="569"/>
      <c r="N29" s="569"/>
      <c r="O29" s="569"/>
      <c r="P29" s="570"/>
      <c r="Q29" s="460"/>
      <c r="R29" s="460"/>
      <c r="S29" s="460"/>
      <c r="T29" s="563"/>
      <c r="U29" s="564"/>
      <c r="V29" s="564"/>
      <c r="W29" s="565"/>
      <c r="X29" s="116"/>
      <c r="Y29" s="504">
        <f>'入力シート'!D33</f>
        <v>0</v>
      </c>
      <c r="Z29" s="504"/>
      <c r="AA29" s="504"/>
      <c r="AB29" s="504"/>
      <c r="AC29" s="504"/>
      <c r="AD29" s="504"/>
      <c r="AE29" s="504"/>
      <c r="AF29" s="504"/>
      <c r="AG29" s="504"/>
      <c r="AH29" s="504"/>
      <c r="AI29" s="504"/>
      <c r="AJ29" s="505"/>
    </row>
    <row r="30" spans="1:36" ht="12" customHeight="1">
      <c r="A30" s="590" t="s">
        <v>45</v>
      </c>
      <c r="B30" s="548">
        <f>MID('入力シート'!D34,1,1)</f>
      </c>
      <c r="C30" s="573">
        <f>MID('入力シート'!D34,2,1)</f>
      </c>
      <c r="D30" s="573">
        <f>MID('入力シート'!D34,3,1)</f>
      </c>
      <c r="E30" s="582" t="s">
        <v>46</v>
      </c>
      <c r="F30" s="573">
        <f>MID('入力シート'!G34,1,1)</f>
      </c>
      <c r="G30" s="573">
        <f>MID('入力シート'!G34,2,1)</f>
      </c>
      <c r="H30" s="573">
        <f>MID('入力シート'!G34,3,1)</f>
      </c>
      <c r="I30" s="586">
        <f>MID('入力シート'!G34,4,1)</f>
      </c>
      <c r="J30" s="513" t="s">
        <v>175</v>
      </c>
      <c r="K30" s="514"/>
      <c r="L30" s="514"/>
      <c r="M30" s="515"/>
      <c r="N30" s="519">
        <f>IF('入力シート'!D35="選択してください","",'入力シート'!D35)</f>
      </c>
      <c r="O30" s="520"/>
      <c r="P30" s="520"/>
      <c r="Q30" s="520"/>
      <c r="R30" s="520"/>
      <c r="S30" s="521"/>
      <c r="T30" s="513" t="s">
        <v>31</v>
      </c>
      <c r="U30" s="514"/>
      <c r="V30" s="514"/>
      <c r="W30" s="514"/>
      <c r="X30" s="514"/>
      <c r="Y30" s="515"/>
      <c r="Z30" s="192" t="s">
        <v>184</v>
      </c>
      <c r="AA30" s="193"/>
      <c r="AB30" s="193"/>
      <c r="AC30" s="508">
        <f>ASC('入力シート'!M32)</f>
      </c>
      <c r="AD30" s="508"/>
      <c r="AE30" s="508"/>
      <c r="AF30" s="508"/>
      <c r="AG30" s="508"/>
      <c r="AH30" s="508"/>
      <c r="AI30" s="508"/>
      <c r="AJ30" s="509"/>
    </row>
    <row r="31" spans="1:36" ht="26.25" customHeight="1">
      <c r="A31" s="591"/>
      <c r="B31" s="549"/>
      <c r="C31" s="574"/>
      <c r="D31" s="574"/>
      <c r="E31" s="583"/>
      <c r="F31" s="574"/>
      <c r="G31" s="574"/>
      <c r="H31" s="574"/>
      <c r="I31" s="587"/>
      <c r="J31" s="516"/>
      <c r="K31" s="517"/>
      <c r="L31" s="517"/>
      <c r="M31" s="518"/>
      <c r="N31" s="522"/>
      <c r="O31" s="523"/>
      <c r="P31" s="523"/>
      <c r="Q31" s="523"/>
      <c r="R31" s="523"/>
      <c r="S31" s="524"/>
      <c r="T31" s="516"/>
      <c r="U31" s="517"/>
      <c r="V31" s="517"/>
      <c r="W31" s="517"/>
      <c r="X31" s="517"/>
      <c r="Y31" s="518"/>
      <c r="Z31" s="579">
        <f>'入力シート'!M33</f>
        <v>0</v>
      </c>
      <c r="AA31" s="580"/>
      <c r="AB31" s="580"/>
      <c r="AC31" s="580"/>
      <c r="AD31" s="580"/>
      <c r="AE31" s="580"/>
      <c r="AF31" s="580"/>
      <c r="AG31" s="580"/>
      <c r="AH31" s="580"/>
      <c r="AI31" s="580"/>
      <c r="AJ31" s="581"/>
    </row>
    <row r="32" spans="1:36" ht="42" customHeight="1">
      <c r="A32" s="186" t="s">
        <v>211</v>
      </c>
      <c r="B32" s="93"/>
      <c r="C32" s="510" t="str">
        <f>CONCATENATE('入力シート'!D36,"  ",'入力シート'!D37)</f>
        <v>  </v>
      </c>
      <c r="D32" s="510"/>
      <c r="E32" s="510"/>
      <c r="F32" s="510"/>
      <c r="G32" s="510"/>
      <c r="H32" s="510"/>
      <c r="I32" s="510"/>
      <c r="J32" s="510"/>
      <c r="K32" s="510"/>
      <c r="L32" s="510"/>
      <c r="M32" s="510"/>
      <c r="N32" s="510"/>
      <c r="O32" s="510"/>
      <c r="P32" s="510"/>
      <c r="Q32" s="510"/>
      <c r="R32" s="510"/>
      <c r="S32" s="510"/>
      <c r="T32" s="510"/>
      <c r="U32" s="510"/>
      <c r="V32" s="510"/>
      <c r="W32" s="510"/>
      <c r="X32" s="511"/>
      <c r="Y32" s="511"/>
      <c r="Z32" s="511"/>
      <c r="AA32" s="511"/>
      <c r="AB32" s="511"/>
      <c r="AC32" s="511"/>
      <c r="AD32" s="511"/>
      <c r="AE32" s="511"/>
      <c r="AF32" s="511"/>
      <c r="AG32" s="511"/>
      <c r="AH32" s="511"/>
      <c r="AI32" s="511"/>
      <c r="AJ32" s="512"/>
    </row>
    <row r="33" spans="1:36" ht="20.25" customHeight="1">
      <c r="A33" s="506" t="s">
        <v>12</v>
      </c>
      <c r="B33" s="492"/>
      <c r="C33" s="492"/>
      <c r="D33" s="18">
        <f>MID('入力シート'!D38,1,1)</f>
      </c>
      <c r="E33" s="21">
        <f>MID('入力シート'!D38,2,1)</f>
      </c>
      <c r="F33" s="21">
        <f>MID('入力シート'!D38,3,1)</f>
      </c>
      <c r="G33" s="21">
        <f>MID('入力シート'!D38,4,1)</f>
      </c>
      <c r="H33" s="21">
        <f>MID('入力シート'!D38,5,1)</f>
      </c>
      <c r="I33" s="21">
        <f>MID('入力シート'!D38,6,1)</f>
      </c>
      <c r="J33" s="21">
        <f>MID('入力シート'!D38,7,1)</f>
      </c>
      <c r="K33" s="21">
        <f>MID('入力シート'!D38,8,1)</f>
      </c>
      <c r="L33" s="21">
        <f>MID('入力シート'!D38,9,1)</f>
      </c>
      <c r="M33" s="21">
        <f>MID('入力シート'!D38,10,1)</f>
      </c>
      <c r="N33" s="21">
        <f>MID('入力シート'!D38,11,1)</f>
      </c>
      <c r="O33" s="21">
        <f>MID('入力シート'!D38,12,1)</f>
      </c>
      <c r="P33" s="22">
        <f>MID('入力シート'!D38,13,1)</f>
      </c>
      <c r="Q33" s="492" t="s">
        <v>47</v>
      </c>
      <c r="R33" s="492"/>
      <c r="S33" s="492"/>
      <c r="T33" s="492"/>
      <c r="U33" s="492"/>
      <c r="V33" s="492"/>
      <c r="W33" s="543"/>
      <c r="X33" s="218">
        <f>MID('入力シート'!M38,1,1)</f>
      </c>
      <c r="Y33" s="219">
        <f>MID('入力シート'!M38,2,1)</f>
      </c>
      <c r="Z33" s="219">
        <f>MID('入力シート'!M38,3,1)</f>
      </c>
      <c r="AA33" s="532">
        <f>MID('入力シート'!M38,4,1)</f>
      </c>
      <c r="AB33" s="533"/>
      <c r="AC33" s="219">
        <f>MID('入力シート'!M38,5,1)</f>
      </c>
      <c r="AD33" s="219">
        <f>MID('入力シート'!M38,6,1)</f>
      </c>
      <c r="AE33" s="219">
        <f>MID('入力シート'!M38,7,1)</f>
      </c>
      <c r="AF33" s="219">
        <f>MID('入力シート'!M38,8,1)</f>
      </c>
      <c r="AG33" s="219">
        <f>MID('入力シート'!M38,9,1)</f>
      </c>
      <c r="AH33" s="219">
        <f>MID('入力シート'!M38,10,1)</f>
      </c>
      <c r="AI33" s="219">
        <f>MID('入力シート'!M38,11,1)</f>
      </c>
      <c r="AJ33" s="22">
        <f>MID('入力シート'!M38,12,1)</f>
      </c>
    </row>
    <row r="34" spans="1:36" ht="12" customHeight="1">
      <c r="A34" s="578"/>
      <c r="B34" s="578"/>
      <c r="C34" s="578"/>
      <c r="D34" s="535"/>
      <c r="E34" s="535"/>
      <c r="F34" s="535"/>
      <c r="G34" s="535"/>
      <c r="H34" s="535"/>
      <c r="I34" s="535"/>
      <c r="J34" s="535"/>
      <c r="K34" s="535"/>
      <c r="L34" s="535"/>
      <c r="M34" s="535"/>
      <c r="N34" s="535"/>
      <c r="O34" s="535"/>
      <c r="P34" s="535"/>
      <c r="Q34" s="535"/>
      <c r="R34" s="535"/>
      <c r="S34" s="535"/>
      <c r="T34" s="535"/>
      <c r="U34" s="535"/>
      <c r="V34" s="535"/>
      <c r="W34" s="535"/>
      <c r="X34" s="92" t="s">
        <v>176</v>
      </c>
      <c r="Y34" s="92" t="s">
        <v>176</v>
      </c>
      <c r="Z34" s="92" t="s">
        <v>176</v>
      </c>
      <c r="AA34" s="534" t="s">
        <v>176</v>
      </c>
      <c r="AB34" s="534"/>
      <c r="AC34" s="92" t="s">
        <v>176</v>
      </c>
      <c r="AD34" s="92" t="s">
        <v>176</v>
      </c>
      <c r="AE34" s="92" t="s">
        <v>176</v>
      </c>
      <c r="AF34" s="92" t="s">
        <v>176</v>
      </c>
      <c r="AG34" s="92" t="s">
        <v>176</v>
      </c>
      <c r="AH34" s="92" t="s">
        <v>176</v>
      </c>
      <c r="AI34" s="92" t="s">
        <v>176</v>
      </c>
      <c r="AJ34" s="92" t="s">
        <v>176</v>
      </c>
    </row>
    <row r="35" ht="12" customHeight="1"/>
    <row r="36" spans="1:36" ht="18" customHeight="1" thickBot="1">
      <c r="A36" s="15" t="s">
        <v>15</v>
      </c>
      <c r="B36" s="23"/>
      <c r="C36" s="23"/>
      <c r="D36" s="23"/>
      <c r="E36" s="23"/>
      <c r="F36" s="23"/>
      <c r="G36" s="23"/>
      <c r="H36" s="24"/>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row>
    <row r="37" spans="1:36" ht="15" customHeight="1">
      <c r="A37" s="544" t="s">
        <v>185</v>
      </c>
      <c r="B37" s="484" t="s">
        <v>186</v>
      </c>
      <c r="C37" s="485"/>
      <c r="D37" s="485"/>
      <c r="E37" s="194"/>
      <c r="F37" s="486" t="str">
        <f>IF('入力シート'!Y41=TRUE,ASC(CONCATENATE('入力シート'!D24,"  ",'入力シート'!D26)),IF('入力シート'!D42="選択してください",ASC(CONCATENATE("                    ",'入力シート'!D43,"  ",'入力シート'!D45)),ASC(CONCATENATE('入力シート'!D43,"  ",'入力シート'!D45))))</f>
        <v>                      </v>
      </c>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7"/>
    </row>
    <row r="38" spans="1:36" ht="45" customHeight="1">
      <c r="A38" s="545"/>
      <c r="B38" s="536" t="str">
        <f>IF('入力シート'!Y41=TRUE,IF('入力シート'!D23="選択してください","               "&amp;'入力シート'!D25&amp;"  "&amp;'入力シート'!D27,'入力シート'!D23&amp;'入力シート'!D25&amp;"  "&amp;'入力シート'!D27),IF('入力シート'!D42="選択してください",CONCATENATE("                    ",'入力シート'!D44,"  ",'入力シート'!D46),CONCATENATE('入力シート'!D42,'入力シート'!D44,"  ",'入力シート'!D46)))</f>
        <v>                      </v>
      </c>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7"/>
      <c r="AI38" s="537"/>
      <c r="AJ38" s="538"/>
    </row>
    <row r="39" spans="1:36" ht="27" customHeight="1">
      <c r="A39" s="550" t="s">
        <v>20</v>
      </c>
      <c r="B39" s="551"/>
      <c r="C39" s="551"/>
      <c r="D39" s="551"/>
      <c r="E39" s="552"/>
      <c r="F39" s="25"/>
      <c r="G39" s="491">
        <f>'入力シート'!N58</f>
        <v>0</v>
      </c>
      <c r="H39" s="491"/>
      <c r="I39" s="491"/>
      <c r="J39" s="491"/>
      <c r="K39" s="491"/>
      <c r="L39" s="491"/>
      <c r="M39" s="491"/>
      <c r="N39" s="491"/>
      <c r="O39" s="491"/>
      <c r="P39" s="492" t="s">
        <v>16</v>
      </c>
      <c r="Q39" s="492"/>
      <c r="R39" s="9"/>
      <c r="S39" s="495" t="s">
        <v>104</v>
      </c>
      <c r="T39" s="496"/>
      <c r="U39" s="496"/>
      <c r="V39" s="496"/>
      <c r="W39" s="496"/>
      <c r="X39" s="497"/>
      <c r="Y39" s="506" t="str">
        <f>IF(リスト!G8=2,"１. 戸　建　　　　②.　集　合",IF(リスト!G8=1,"①. 戸　建　　　　２.　集　合","１. 戸　建　　　　２.　集　合"))</f>
        <v>１. 戸　建　　　　２.　集　合</v>
      </c>
      <c r="Z39" s="492"/>
      <c r="AA39" s="492"/>
      <c r="AB39" s="492"/>
      <c r="AC39" s="492"/>
      <c r="AD39" s="492"/>
      <c r="AE39" s="492"/>
      <c r="AF39" s="492"/>
      <c r="AG39" s="492"/>
      <c r="AH39" s="492"/>
      <c r="AI39" s="492"/>
      <c r="AJ39" s="507"/>
    </row>
    <row r="40" spans="1:36" ht="27" customHeight="1">
      <c r="A40" s="550" t="s">
        <v>17</v>
      </c>
      <c r="B40" s="551"/>
      <c r="C40" s="551"/>
      <c r="D40" s="551"/>
      <c r="E40" s="552"/>
      <c r="F40" s="506" t="s">
        <v>4</v>
      </c>
      <c r="G40" s="492"/>
      <c r="H40" s="491">
        <f>'入力シート'!E47</f>
        <v>0</v>
      </c>
      <c r="I40" s="491"/>
      <c r="J40" s="492" t="s">
        <v>5</v>
      </c>
      <c r="K40" s="492"/>
      <c r="L40" s="491">
        <f>IF('入力シート'!G47="","",IF(MID('入力シート'!G47,1,1)="0",MID('入力シート'!G47,2,1),'入力シート'!G47))</f>
      </c>
      <c r="M40" s="491"/>
      <c r="N40" s="492" t="s">
        <v>6</v>
      </c>
      <c r="O40" s="492"/>
      <c r="P40" s="491">
        <f>IF('入力シート'!I47="","",IF(MID('入力シート'!I47,1,1)="0",MID('入力シート'!I47,2,1),'入力シート'!I47))</f>
      </c>
      <c r="Q40" s="491"/>
      <c r="R40" s="97" t="s">
        <v>7</v>
      </c>
      <c r="S40" s="498" t="s">
        <v>187</v>
      </c>
      <c r="T40" s="499"/>
      <c r="U40" s="499"/>
      <c r="V40" s="499"/>
      <c r="W40" s="499"/>
      <c r="X40" s="500"/>
      <c r="Y40" s="488" t="str">
        <f>IF(リスト!G9=3,"１. 持ち家　２. 賃貸住宅　 ③. その他",IF(リスト!G9=2,"１. 持ち家 　②. 賃貸住宅　 ３. その他",IF(リスト!G9=1,"①. 持ち家　 ２. 賃貸住宅 　３. その他","１. 持ち家　 ２. 賃貸住宅 　３. その他")))</f>
        <v>１. 持ち家　 ２. 賃貸住宅 　３. その他</v>
      </c>
      <c r="Z40" s="489"/>
      <c r="AA40" s="489"/>
      <c r="AB40" s="489"/>
      <c r="AC40" s="489"/>
      <c r="AD40" s="489"/>
      <c r="AE40" s="489"/>
      <c r="AF40" s="489"/>
      <c r="AG40" s="489"/>
      <c r="AH40" s="489"/>
      <c r="AI40" s="489"/>
      <c r="AJ40" s="490"/>
    </row>
    <row r="41" spans="1:36" ht="30" customHeight="1" thickBot="1">
      <c r="A41" s="575" t="s">
        <v>32</v>
      </c>
      <c r="B41" s="576"/>
      <c r="C41" s="576"/>
      <c r="D41" s="576"/>
      <c r="E41" s="577"/>
      <c r="F41" s="541" t="s">
        <v>4</v>
      </c>
      <c r="G41" s="539"/>
      <c r="H41" s="540">
        <f>'入力シート'!O47</f>
        <v>0</v>
      </c>
      <c r="I41" s="540"/>
      <c r="J41" s="539" t="s">
        <v>5</v>
      </c>
      <c r="K41" s="539"/>
      <c r="L41" s="540">
        <f>IF('入力シート'!Q47="","",IF(MID('入力シート'!Q47,1,1)="0",MID('入力シート'!Q47,2,1),'入力シート'!Q47))</f>
      </c>
      <c r="M41" s="540"/>
      <c r="N41" s="539" t="s">
        <v>6</v>
      </c>
      <c r="O41" s="539"/>
      <c r="P41" s="540">
        <f>IF('入力シート'!S47="","",IF(MID('入力シート'!S47,1,1)="0",MID('入力シート'!S47,2,1),'入力シート'!S47))</f>
      </c>
      <c r="Q41" s="540"/>
      <c r="R41" s="195" t="s">
        <v>7</v>
      </c>
      <c r="S41" s="501"/>
      <c r="T41" s="502"/>
      <c r="U41" s="502"/>
      <c r="V41" s="502"/>
      <c r="W41" s="502"/>
      <c r="X41" s="503"/>
      <c r="Y41" s="541" t="str">
        <f>IF(リスト!G10=1,"①. 新　築　　　　２.　既　築",IF(リスト!G10=2,"１. 新 築　　　　②.　既 築","１. 新 築　　　　２.　既 築"))</f>
        <v>１. 新 築　　　　２.　既 築</v>
      </c>
      <c r="Z41" s="539"/>
      <c r="AA41" s="539"/>
      <c r="AB41" s="539"/>
      <c r="AC41" s="539"/>
      <c r="AD41" s="539"/>
      <c r="AE41" s="539"/>
      <c r="AF41" s="539"/>
      <c r="AG41" s="539"/>
      <c r="AH41" s="539"/>
      <c r="AI41" s="539"/>
      <c r="AJ41" s="542"/>
    </row>
    <row r="42" spans="1:36" ht="12.75" customHeight="1">
      <c r="A42" s="531"/>
      <c r="B42" s="531"/>
      <c r="C42" s="531"/>
      <c r="D42" s="531"/>
      <c r="E42" s="531"/>
      <c r="F42" s="531"/>
      <c r="G42" s="531"/>
      <c r="H42" s="531"/>
      <c r="I42" s="531"/>
      <c r="J42" s="531"/>
      <c r="K42" s="531"/>
      <c r="L42" s="531"/>
      <c r="M42" s="531"/>
      <c r="N42" s="531"/>
      <c r="O42" s="531"/>
      <c r="P42" s="531"/>
      <c r="Q42" s="531"/>
      <c r="R42" s="531"/>
      <c r="S42" s="531"/>
      <c r="T42" s="531"/>
      <c r="U42" s="531"/>
      <c r="V42" s="531"/>
      <c r="W42" s="531"/>
      <c r="X42" s="26"/>
      <c r="Y42" s="26"/>
      <c r="Z42" s="19"/>
      <c r="AA42" s="19"/>
      <c r="AB42" s="19"/>
      <c r="AC42" s="19"/>
      <c r="AD42" s="19"/>
      <c r="AE42" s="19"/>
      <c r="AF42" s="19"/>
      <c r="AG42" s="19"/>
      <c r="AH42" s="19"/>
      <c r="AI42" s="19"/>
      <c r="AJ42" s="19"/>
    </row>
    <row r="43" spans="1:36" ht="12" customHeight="1">
      <c r="A43" s="196" t="s">
        <v>188</v>
      </c>
      <c r="B43" s="33"/>
      <c r="C43" s="33"/>
      <c r="D43" s="33"/>
      <c r="E43" s="33"/>
      <c r="F43" s="33"/>
      <c r="G43" s="33"/>
      <c r="H43" s="33"/>
      <c r="I43" s="33"/>
      <c r="J43" s="33"/>
      <c r="K43" s="33"/>
      <c r="L43" s="23"/>
      <c r="M43" s="23"/>
      <c r="N43" s="23"/>
      <c r="O43" s="23"/>
      <c r="P43" s="23"/>
      <c r="Q43" s="23"/>
      <c r="R43" s="23"/>
      <c r="S43" s="23"/>
      <c r="T43" s="23"/>
      <c r="U43" s="23"/>
      <c r="V43" s="23"/>
      <c r="W43" s="23"/>
      <c r="X43" s="23"/>
      <c r="Y43" s="23"/>
      <c r="Z43" s="23"/>
      <c r="AA43" s="23"/>
      <c r="AB43" s="23"/>
      <c r="AC43" s="23"/>
      <c r="AD43" s="23"/>
      <c r="AE43" s="23"/>
      <c r="AF43" s="23"/>
      <c r="AG43" s="27"/>
      <c r="AH43" s="27"/>
      <c r="AI43" s="27"/>
      <c r="AJ43" s="27"/>
    </row>
    <row r="44" spans="1:36" ht="12" customHeight="1">
      <c r="A44" s="196" t="s">
        <v>18</v>
      </c>
      <c r="B44" s="33"/>
      <c r="C44" s="33"/>
      <c r="D44" s="33"/>
      <c r="E44" s="33"/>
      <c r="F44" s="33"/>
      <c r="G44" s="33"/>
      <c r="H44" s="33"/>
      <c r="I44" s="33"/>
      <c r="J44" s="33"/>
      <c r="K44" s="33"/>
      <c r="L44" s="23"/>
      <c r="M44" s="23"/>
      <c r="N44" s="23"/>
      <c r="O44" s="23"/>
      <c r="P44" s="23"/>
      <c r="Q44" s="23"/>
      <c r="R44" s="23"/>
      <c r="S44" s="23"/>
      <c r="T44" s="23"/>
      <c r="U44" s="23"/>
      <c r="V44" s="23"/>
      <c r="W44" s="23"/>
      <c r="X44" s="23"/>
      <c r="Y44" s="23"/>
      <c r="Z44" s="23"/>
      <c r="AA44" s="23"/>
      <c r="AB44" s="23"/>
      <c r="AC44" s="23"/>
      <c r="AD44" s="23"/>
      <c r="AE44" s="23"/>
      <c r="AF44" s="23"/>
      <c r="AG44" s="27"/>
      <c r="AH44" s="27"/>
      <c r="AI44" s="27"/>
      <c r="AJ44" s="27"/>
    </row>
    <row r="45" spans="1:36" ht="12" customHeight="1">
      <c r="A45" s="196" t="s">
        <v>189</v>
      </c>
      <c r="B45" s="196"/>
      <c r="C45" s="196"/>
      <c r="D45" s="196"/>
      <c r="E45" s="196"/>
      <c r="F45" s="196"/>
      <c r="G45" s="196"/>
      <c r="H45" s="196"/>
      <c r="I45" s="196"/>
      <c r="J45" s="196"/>
      <c r="K45" s="196"/>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3"/>
    </row>
    <row r="46" spans="1:36" ht="12" customHeight="1">
      <c r="A46" s="196" t="s">
        <v>190</v>
      </c>
      <c r="B46" s="196"/>
      <c r="C46" s="196"/>
      <c r="D46" s="196"/>
      <c r="E46" s="196"/>
      <c r="F46" s="196"/>
      <c r="G46" s="196"/>
      <c r="H46" s="196"/>
      <c r="I46" s="196"/>
      <c r="J46" s="196"/>
      <c r="K46" s="196"/>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3"/>
    </row>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sheet="1" objects="1" scenarios="1" selectLockedCells="1"/>
  <mergeCells count="86">
    <mergeCell ref="Z31:AJ31"/>
    <mergeCell ref="D30:D31"/>
    <mergeCell ref="E30:E31"/>
    <mergeCell ref="B19:D19"/>
    <mergeCell ref="I30:I31"/>
    <mergeCell ref="B28:D28"/>
    <mergeCell ref="A21:C21"/>
    <mergeCell ref="A30:A31"/>
    <mergeCell ref="F30:F31"/>
    <mergeCell ref="G30:G31"/>
    <mergeCell ref="H30:H31"/>
    <mergeCell ref="A41:E41"/>
    <mergeCell ref="F40:G40"/>
    <mergeCell ref="F41:G41"/>
    <mergeCell ref="A39:E39"/>
    <mergeCell ref="C30:C31"/>
    <mergeCell ref="A34:C34"/>
    <mergeCell ref="A33:C33"/>
    <mergeCell ref="H40:I40"/>
    <mergeCell ref="A37:A38"/>
    <mergeCell ref="B18:E18"/>
    <mergeCell ref="A18:A20"/>
    <mergeCell ref="C20:AJ20"/>
    <mergeCell ref="Q28:S29"/>
    <mergeCell ref="T28:W29"/>
    <mergeCell ref="A28:A29"/>
    <mergeCell ref="E28:P28"/>
    <mergeCell ref="B29:P29"/>
    <mergeCell ref="N18:Q18"/>
    <mergeCell ref="R18:AJ18"/>
    <mergeCell ref="P41:Q41"/>
    <mergeCell ref="N40:O40"/>
    <mergeCell ref="A16:A17"/>
    <mergeCell ref="J41:K41"/>
    <mergeCell ref="L41:M41"/>
    <mergeCell ref="G39:O39"/>
    <mergeCell ref="E16:P16"/>
    <mergeCell ref="B16:D16"/>
    <mergeCell ref="B30:B31"/>
    <mergeCell ref="A40:E40"/>
    <mergeCell ref="A42:W42"/>
    <mergeCell ref="AA33:AB33"/>
    <mergeCell ref="AA34:AB34"/>
    <mergeCell ref="D34:W34"/>
    <mergeCell ref="B38:AJ38"/>
    <mergeCell ref="N41:O41"/>
    <mergeCell ref="H41:I41"/>
    <mergeCell ref="Y41:AJ41"/>
    <mergeCell ref="Q33:W33"/>
    <mergeCell ref="L40:M40"/>
    <mergeCell ref="V2:AJ2"/>
    <mergeCell ref="Z3:AA3"/>
    <mergeCell ref="V3:Y3"/>
    <mergeCell ref="A10:AJ10"/>
    <mergeCell ref="A8:AJ8"/>
    <mergeCell ref="AB3:AC3"/>
    <mergeCell ref="AE3:AF3"/>
    <mergeCell ref="AH3:AI3"/>
    <mergeCell ref="AB28:AJ28"/>
    <mergeCell ref="S39:X39"/>
    <mergeCell ref="S40:X41"/>
    <mergeCell ref="Y29:AJ29"/>
    <mergeCell ref="Y39:AJ39"/>
    <mergeCell ref="AC30:AJ30"/>
    <mergeCell ref="C32:AJ32"/>
    <mergeCell ref="J30:M31"/>
    <mergeCell ref="N30:S31"/>
    <mergeCell ref="T30:Y31"/>
    <mergeCell ref="B37:D37"/>
    <mergeCell ref="F37:AJ37"/>
    <mergeCell ref="Y40:AJ40"/>
    <mergeCell ref="P40:Q40"/>
    <mergeCell ref="P39:Q39"/>
    <mergeCell ref="J40:K40"/>
    <mergeCell ref="Q21:W21"/>
    <mergeCell ref="X17:AJ17"/>
    <mergeCell ref="AB16:AJ16"/>
    <mergeCell ref="F19:AJ19"/>
    <mergeCell ref="AA21:AB21"/>
    <mergeCell ref="A11:B11"/>
    <mergeCell ref="C11:P11"/>
    <mergeCell ref="Q11:AJ11"/>
    <mergeCell ref="Q16:S17"/>
    <mergeCell ref="B17:P17"/>
    <mergeCell ref="V16:W17"/>
    <mergeCell ref="T16:U17"/>
  </mergeCells>
  <conditionalFormatting sqref="C11:P11">
    <cfRule type="cellIs" priority="1" dxfId="8" operator="equal" stopIfTrue="1">
      <formula>"申込できません"</formula>
    </cfRule>
    <cfRule type="cellIs" priority="2" dxfId="9" operator="equal" stopIfTrue="1">
      <formula>"入力シートに戻って選択してください"</formula>
    </cfRule>
  </conditionalFormatting>
  <dataValidations count="3">
    <dataValidation type="textLength" allowBlank="1" showInputMessage="1" showErrorMessage="1" sqref="X21:AA21 AC33:AJ34 AC21:AJ21 D21:P21 D33:P33 X33:AA34">
      <formula1>0</formula1>
      <formula2>1</formula2>
    </dataValidation>
    <dataValidation type="whole" allowBlank="1" showInputMessage="1" showErrorMessage="1" imeMode="off" sqref="G39:O39">
      <formula1>1</formula1>
      <formula2>999</formula2>
    </dataValidation>
    <dataValidation allowBlank="1" showInputMessage="1" showErrorMessage="1" imeMode="halfKatakana" sqref="E16:P16 AB28:AJ28 AB16:AJ16 E28:P28"/>
  </dataValidations>
  <printOptions/>
  <pageMargins left="0.7874015748031497" right="0.15748031496062992" top="0.3937007874015748" bottom="0.2362204724409449" header="0.11811023622047245" footer="0.196850393700787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0">
    <tabColor indexed="13"/>
  </sheetPr>
  <dimension ref="A1:EQ132"/>
  <sheetViews>
    <sheetView showGridLines="0" zoomScale="75" zoomScaleNormal="75" workbookViewId="0" topLeftCell="A19">
      <selection activeCell="AJ10" sqref="AJ10:BC10"/>
    </sheetView>
  </sheetViews>
  <sheetFormatPr defaultColWidth="9.00390625" defaultRowHeight="13.5"/>
  <cols>
    <col min="1" max="2" width="3.75390625" style="4" customWidth="1"/>
    <col min="3" max="70" width="1.25" style="4" customWidth="1"/>
    <col min="71" max="71" width="1.00390625" style="4" customWidth="1"/>
    <col min="72" max="16384" width="1.25" style="4" customWidth="1"/>
  </cols>
  <sheetData>
    <row r="1" spans="1:71" ht="15" customHeight="1">
      <c r="A1" s="10" t="s">
        <v>2</v>
      </c>
      <c r="B1" s="10"/>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13" t="s">
        <v>67</v>
      </c>
      <c r="BN1" s="13"/>
      <c r="BO1" s="13"/>
      <c r="BP1" s="13"/>
      <c r="BQ1" s="13"/>
      <c r="BR1" s="13"/>
      <c r="BS1" s="13"/>
    </row>
    <row r="2" spans="1:71" ht="12.75" customHeight="1" thickBot="1">
      <c r="A2" s="5"/>
      <c r="B2" s="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7"/>
      <c r="BN2" s="27"/>
      <c r="BO2" s="27"/>
      <c r="BP2" s="27"/>
      <c r="BQ2" s="27"/>
      <c r="BR2" s="27"/>
      <c r="BS2" s="27"/>
    </row>
    <row r="3" spans="1:71" ht="15" customHeight="1">
      <c r="A3" s="593" t="s">
        <v>193</v>
      </c>
      <c r="B3" s="594"/>
      <c r="C3" s="594"/>
      <c r="D3" s="606">
        <f>'入力シート'!D19</f>
        <v>0</v>
      </c>
      <c r="E3" s="607"/>
      <c r="F3" s="607"/>
      <c r="G3" s="607"/>
      <c r="H3" s="607"/>
      <c r="I3" s="607"/>
      <c r="J3" s="607"/>
      <c r="K3" s="607"/>
      <c r="L3" s="607"/>
      <c r="M3" s="607"/>
      <c r="N3" s="607"/>
      <c r="O3" s="607"/>
      <c r="P3" s="607"/>
      <c r="Q3" s="607"/>
      <c r="R3" s="607"/>
      <c r="S3" s="607"/>
      <c r="T3" s="607"/>
      <c r="U3" s="607"/>
      <c r="V3" s="607"/>
      <c r="W3" s="607"/>
      <c r="X3" s="607"/>
      <c r="Y3" s="607"/>
      <c r="Z3" s="607"/>
      <c r="AA3" s="607"/>
      <c r="AB3" s="608"/>
      <c r="AC3" s="23"/>
      <c r="AD3" s="23"/>
      <c r="AE3" s="23"/>
      <c r="AF3" s="23"/>
      <c r="AG3" s="23"/>
      <c r="AH3" s="23"/>
      <c r="AI3" s="23"/>
      <c r="AJ3" s="23"/>
      <c r="AK3" s="23"/>
      <c r="AL3" s="23"/>
      <c r="AM3" s="23"/>
      <c r="AN3" s="23"/>
      <c r="AO3" s="23"/>
      <c r="AP3" s="23"/>
      <c r="AQ3" s="23"/>
      <c r="AR3" s="23"/>
      <c r="AS3" s="23"/>
      <c r="AT3" s="23"/>
      <c r="AU3" s="23"/>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1:71" ht="12" customHeight="1" thickBot="1">
      <c r="A4" s="595" t="s">
        <v>194</v>
      </c>
      <c r="B4" s="596"/>
      <c r="C4" s="596"/>
      <c r="D4" s="609"/>
      <c r="E4" s="610"/>
      <c r="F4" s="610"/>
      <c r="G4" s="610"/>
      <c r="H4" s="610"/>
      <c r="I4" s="610"/>
      <c r="J4" s="610"/>
      <c r="K4" s="610"/>
      <c r="L4" s="610"/>
      <c r="M4" s="610"/>
      <c r="N4" s="610"/>
      <c r="O4" s="610"/>
      <c r="P4" s="610"/>
      <c r="Q4" s="610"/>
      <c r="R4" s="610"/>
      <c r="S4" s="610"/>
      <c r="T4" s="610"/>
      <c r="U4" s="610"/>
      <c r="V4" s="610"/>
      <c r="W4" s="610"/>
      <c r="X4" s="610"/>
      <c r="Y4" s="610"/>
      <c r="Z4" s="610"/>
      <c r="AA4" s="610"/>
      <c r="AB4" s="611"/>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7"/>
      <c r="BN4" s="27"/>
      <c r="BO4" s="27"/>
      <c r="BP4" s="27"/>
      <c r="BQ4" s="27"/>
      <c r="BR4" s="27"/>
      <c r="BS4" s="27"/>
    </row>
    <row r="5" spans="1:71" ht="18.75"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7"/>
      <c r="BN5" s="27"/>
      <c r="BO5" s="27"/>
      <c r="BP5" s="27"/>
      <c r="BQ5" s="27"/>
      <c r="BR5" s="27"/>
      <c r="BS5" s="27"/>
    </row>
    <row r="6" spans="1:71" ht="18.75" customHeight="1">
      <c r="A6" s="592" t="s">
        <v>195</v>
      </c>
      <c r="B6" s="592"/>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2"/>
      <c r="AY6" s="592"/>
      <c r="AZ6" s="592"/>
      <c r="BA6" s="592"/>
      <c r="BB6" s="592"/>
      <c r="BC6" s="592"/>
      <c r="BD6" s="592"/>
      <c r="BE6" s="592"/>
      <c r="BF6" s="592"/>
      <c r="BG6" s="592"/>
      <c r="BH6" s="592"/>
      <c r="BI6" s="592"/>
      <c r="BJ6" s="592"/>
      <c r="BK6" s="592"/>
      <c r="BL6" s="592"/>
      <c r="BM6" s="592"/>
      <c r="BN6" s="592"/>
      <c r="BO6" s="592"/>
      <c r="BP6" s="592"/>
      <c r="BQ6" s="592"/>
      <c r="BR6" s="592"/>
      <c r="BS6" s="592"/>
    </row>
    <row r="7" spans="2:74" ht="15.75" customHeight="1">
      <c r="B7" s="15"/>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12"/>
      <c r="BU7" s="12"/>
      <c r="BV7" s="12"/>
    </row>
    <row r="8" spans="1:74" ht="12" customHeight="1">
      <c r="A8" s="15" t="s">
        <v>19</v>
      </c>
      <c r="B8" s="15"/>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12"/>
      <c r="BU8" s="12"/>
      <c r="BV8" s="12"/>
    </row>
    <row r="9" spans="1:74" ht="17.25" customHeight="1" thickBot="1">
      <c r="A9" s="121"/>
      <c r="B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122" t="s">
        <v>68</v>
      </c>
      <c r="AU9" s="32"/>
      <c r="AV9" s="32"/>
      <c r="AW9" s="32"/>
      <c r="AX9" s="32"/>
      <c r="AY9" s="32"/>
      <c r="AZ9" s="32"/>
      <c r="BA9" s="32"/>
      <c r="BB9" s="32"/>
      <c r="BT9" s="12"/>
      <c r="BU9" s="12"/>
      <c r="BV9" s="12"/>
    </row>
    <row r="10" spans="1:74" ht="24" customHeight="1" thickBot="1">
      <c r="A10" s="683" t="s">
        <v>196</v>
      </c>
      <c r="B10" s="684"/>
      <c r="C10" s="684"/>
      <c r="D10" s="684"/>
      <c r="E10" s="684"/>
      <c r="F10" s="684"/>
      <c r="G10" s="684"/>
      <c r="H10" s="684"/>
      <c r="I10" s="680">
        <f>IF('入力シート'!C58="選択してください","",'入力シート'!C58)</f>
      </c>
      <c r="J10" s="681"/>
      <c r="K10" s="681"/>
      <c r="L10" s="681"/>
      <c r="M10" s="681"/>
      <c r="N10" s="681"/>
      <c r="O10" s="681"/>
      <c r="P10" s="681"/>
      <c r="Q10" s="681"/>
      <c r="R10" s="681"/>
      <c r="S10" s="681"/>
      <c r="T10" s="681"/>
      <c r="U10" s="681"/>
      <c r="V10" s="681"/>
      <c r="W10" s="681"/>
      <c r="X10" s="681"/>
      <c r="Y10" s="681"/>
      <c r="Z10" s="682"/>
      <c r="AA10" s="600" t="s">
        <v>33</v>
      </c>
      <c r="AB10" s="600"/>
      <c r="AC10" s="600"/>
      <c r="AD10" s="600"/>
      <c r="AE10" s="600"/>
      <c r="AF10" s="600"/>
      <c r="AG10" s="600"/>
      <c r="AH10" s="600"/>
      <c r="AI10" s="600"/>
      <c r="AJ10" s="680">
        <f>UPPER(ASC('入力シート'!I58))</f>
      </c>
      <c r="AK10" s="681"/>
      <c r="AL10" s="681"/>
      <c r="AM10" s="681"/>
      <c r="AN10" s="681"/>
      <c r="AO10" s="681"/>
      <c r="AP10" s="681"/>
      <c r="AQ10" s="681"/>
      <c r="AR10" s="681"/>
      <c r="AS10" s="681"/>
      <c r="AT10" s="681"/>
      <c r="AU10" s="681"/>
      <c r="AV10" s="681"/>
      <c r="AW10" s="681"/>
      <c r="AX10" s="681"/>
      <c r="AY10" s="681"/>
      <c r="AZ10" s="681"/>
      <c r="BA10" s="681"/>
      <c r="BB10" s="681"/>
      <c r="BC10" s="682"/>
      <c r="BD10" s="600" t="s">
        <v>20</v>
      </c>
      <c r="BE10" s="600"/>
      <c r="BF10" s="600"/>
      <c r="BG10" s="600"/>
      <c r="BH10" s="600"/>
      <c r="BI10" s="600"/>
      <c r="BJ10" s="600"/>
      <c r="BK10" s="600"/>
      <c r="BL10" s="600"/>
      <c r="BM10" s="680">
        <f>'入力シート'!N58</f>
        <v>0</v>
      </c>
      <c r="BN10" s="681"/>
      <c r="BO10" s="681"/>
      <c r="BP10" s="681"/>
      <c r="BQ10" s="604" t="s">
        <v>16</v>
      </c>
      <c r="BR10" s="604"/>
      <c r="BS10" s="605"/>
      <c r="BT10" s="12"/>
      <c r="BU10" s="12"/>
      <c r="BV10" s="12"/>
    </row>
    <row r="11" spans="1:74" ht="15.75" customHeight="1">
      <c r="A11" s="614"/>
      <c r="B11" s="615"/>
      <c r="C11" s="615"/>
      <c r="D11" s="615"/>
      <c r="E11" s="615"/>
      <c r="F11" s="615"/>
      <c r="G11" s="615"/>
      <c r="H11" s="615"/>
      <c r="I11" s="616"/>
      <c r="J11" s="616"/>
      <c r="K11" s="616"/>
      <c r="L11" s="616"/>
      <c r="M11" s="616"/>
      <c r="N11" s="616"/>
      <c r="O11" s="616"/>
      <c r="P11" s="616"/>
      <c r="Q11" s="616"/>
      <c r="R11" s="616"/>
      <c r="S11" s="616"/>
      <c r="T11" s="616"/>
      <c r="U11" s="616"/>
      <c r="V11" s="616"/>
      <c r="W11" s="616"/>
      <c r="X11" s="616"/>
      <c r="Y11" s="616"/>
      <c r="Z11" s="617"/>
      <c r="AA11" s="612" t="s">
        <v>34</v>
      </c>
      <c r="AB11" s="613"/>
      <c r="AC11" s="613"/>
      <c r="AD11" s="613"/>
      <c r="AE11" s="613"/>
      <c r="AF11" s="613"/>
      <c r="AG11" s="613"/>
      <c r="AH11" s="613"/>
      <c r="AI11" s="613"/>
      <c r="AJ11" s="602"/>
      <c r="AK11" s="602"/>
      <c r="AL11" s="602"/>
      <c r="AM11" s="602"/>
      <c r="AN11" s="602"/>
      <c r="AO11" s="602"/>
      <c r="AP11" s="602"/>
      <c r="AQ11" s="602"/>
      <c r="AR11" s="602"/>
      <c r="AS11" s="602"/>
      <c r="AT11" s="602"/>
      <c r="AU11" s="602"/>
      <c r="AV11" s="603"/>
      <c r="AW11" s="601" t="s">
        <v>35</v>
      </c>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3"/>
      <c r="BT11" s="12"/>
      <c r="BU11" s="12"/>
      <c r="BV11" s="12"/>
    </row>
    <row r="12" spans="1:74" ht="15.75" customHeight="1" thickBot="1">
      <c r="A12" s="685" t="s">
        <v>21</v>
      </c>
      <c r="B12" s="686"/>
      <c r="C12" s="686"/>
      <c r="D12" s="687"/>
      <c r="E12" s="34"/>
      <c r="F12" s="35"/>
      <c r="G12" s="35"/>
      <c r="H12" s="35"/>
      <c r="I12" s="35"/>
      <c r="J12" s="35"/>
      <c r="K12" s="35"/>
      <c r="L12" s="35"/>
      <c r="M12" s="35"/>
      <c r="N12" s="35"/>
      <c r="O12" s="35"/>
      <c r="P12" s="35"/>
      <c r="Q12" s="35"/>
      <c r="R12" s="35"/>
      <c r="S12" s="35"/>
      <c r="T12" s="35"/>
      <c r="U12" s="35"/>
      <c r="V12" s="35"/>
      <c r="W12" s="35"/>
      <c r="X12" s="35"/>
      <c r="Y12" s="35"/>
      <c r="Z12" s="36"/>
      <c r="AA12" s="34" t="s">
        <v>36</v>
      </c>
      <c r="AB12" s="35"/>
      <c r="AC12" s="35"/>
      <c r="AD12" s="35"/>
      <c r="AE12" s="35"/>
      <c r="AF12" s="35"/>
      <c r="AG12" s="35"/>
      <c r="AH12" s="35"/>
      <c r="AI12" s="35"/>
      <c r="AJ12" s="35"/>
      <c r="AK12" s="35"/>
      <c r="AL12" s="35"/>
      <c r="AM12" s="35"/>
      <c r="AN12" s="35"/>
      <c r="AO12" s="35"/>
      <c r="AP12" s="35"/>
      <c r="AQ12" s="35"/>
      <c r="AR12" s="35"/>
      <c r="AS12" s="35"/>
      <c r="AT12" s="35"/>
      <c r="AU12" s="35"/>
      <c r="AV12" s="35"/>
      <c r="AW12" s="37" t="s">
        <v>36</v>
      </c>
      <c r="AX12" s="35"/>
      <c r="AY12" s="35"/>
      <c r="AZ12" s="35"/>
      <c r="BA12" s="35"/>
      <c r="BB12" s="35"/>
      <c r="BC12" s="35"/>
      <c r="BD12" s="35"/>
      <c r="BE12" s="35"/>
      <c r="BF12" s="35"/>
      <c r="BG12" s="35"/>
      <c r="BH12" s="35"/>
      <c r="BI12" s="35"/>
      <c r="BJ12" s="35"/>
      <c r="BK12" s="35"/>
      <c r="BL12" s="35"/>
      <c r="BM12" s="35"/>
      <c r="BN12" s="35"/>
      <c r="BO12" s="35"/>
      <c r="BP12" s="35"/>
      <c r="BQ12" s="35"/>
      <c r="BR12" s="35"/>
      <c r="BS12" s="36"/>
      <c r="BT12" s="12"/>
      <c r="BU12" s="12"/>
      <c r="BV12" s="12"/>
    </row>
    <row r="13" spans="1:74" ht="21" customHeight="1" thickBot="1">
      <c r="A13" s="648"/>
      <c r="B13" s="649"/>
      <c r="C13" s="649"/>
      <c r="D13" s="650"/>
      <c r="E13" s="691" t="s">
        <v>69</v>
      </c>
      <c r="F13" s="692"/>
      <c r="G13" s="692"/>
      <c r="H13" s="692"/>
      <c r="I13" s="692"/>
      <c r="J13" s="692"/>
      <c r="K13" s="692"/>
      <c r="L13" s="692"/>
      <c r="M13" s="692"/>
      <c r="N13" s="692"/>
      <c r="O13" s="692"/>
      <c r="P13" s="692"/>
      <c r="Q13" s="692"/>
      <c r="R13" s="692"/>
      <c r="S13" s="692"/>
      <c r="T13" s="692"/>
      <c r="U13" s="692"/>
      <c r="V13" s="692"/>
      <c r="W13" s="692"/>
      <c r="X13" s="39"/>
      <c r="Y13" s="39"/>
      <c r="Z13" s="40"/>
      <c r="AA13" s="41"/>
      <c r="AB13" s="42"/>
      <c r="AC13" s="43"/>
      <c r="AD13" s="43"/>
      <c r="AE13" s="622">
        <f>'入力シート'!G60</f>
        <v>0</v>
      </c>
      <c r="AF13" s="623"/>
      <c r="AG13" s="623"/>
      <c r="AH13" s="623"/>
      <c r="AI13" s="623"/>
      <c r="AJ13" s="623"/>
      <c r="AK13" s="623"/>
      <c r="AL13" s="623"/>
      <c r="AM13" s="623"/>
      <c r="AN13" s="623"/>
      <c r="AO13" s="623"/>
      <c r="AP13" s="623"/>
      <c r="AQ13" s="623"/>
      <c r="AR13" s="197"/>
      <c r="AS13" s="654" t="s">
        <v>22</v>
      </c>
      <c r="AT13" s="654"/>
      <c r="AU13" s="655"/>
      <c r="AV13" s="43"/>
      <c r="AW13" s="44"/>
      <c r="AX13" s="6"/>
      <c r="AY13" s="45" t="s">
        <v>197</v>
      </c>
      <c r="AZ13" s="43"/>
      <c r="BA13" s="43"/>
      <c r="BB13" s="622">
        <v>21000</v>
      </c>
      <c r="BC13" s="623"/>
      <c r="BD13" s="623"/>
      <c r="BE13" s="623"/>
      <c r="BF13" s="623"/>
      <c r="BG13" s="623"/>
      <c r="BH13" s="623"/>
      <c r="BI13" s="623"/>
      <c r="BJ13" s="623"/>
      <c r="BK13" s="623"/>
      <c r="BL13" s="623"/>
      <c r="BM13" s="623"/>
      <c r="BN13" s="623"/>
      <c r="BO13" s="197"/>
      <c r="BP13" s="654" t="s">
        <v>22</v>
      </c>
      <c r="BQ13" s="654"/>
      <c r="BR13" s="655"/>
      <c r="BS13" s="46"/>
      <c r="BT13" s="12"/>
      <c r="BU13" s="12"/>
      <c r="BV13" s="12"/>
    </row>
    <row r="14" spans="1:74" ht="17.25" customHeight="1">
      <c r="A14" s="651"/>
      <c r="B14" s="652"/>
      <c r="C14" s="652"/>
      <c r="D14" s="653"/>
      <c r="E14" s="688" t="s">
        <v>37</v>
      </c>
      <c r="F14" s="689"/>
      <c r="G14" s="689"/>
      <c r="H14" s="689"/>
      <c r="I14" s="689"/>
      <c r="J14" s="689"/>
      <c r="K14" s="689"/>
      <c r="L14" s="689"/>
      <c r="M14" s="689"/>
      <c r="N14" s="689"/>
      <c r="O14" s="689"/>
      <c r="P14" s="689"/>
      <c r="Q14" s="689"/>
      <c r="R14" s="689"/>
      <c r="S14" s="689"/>
      <c r="T14" s="689"/>
      <c r="U14" s="689"/>
      <c r="V14" s="689"/>
      <c r="W14" s="689"/>
      <c r="X14" s="689"/>
      <c r="Y14" s="689"/>
      <c r="Z14" s="690"/>
      <c r="AA14" s="48"/>
      <c r="AB14" s="49"/>
      <c r="AC14" s="49"/>
      <c r="AD14" s="49"/>
      <c r="AE14" s="49"/>
      <c r="AF14" s="49"/>
      <c r="AG14" s="49"/>
      <c r="AH14" s="49"/>
      <c r="AI14" s="49"/>
      <c r="AJ14" s="49"/>
      <c r="AK14" s="49"/>
      <c r="AL14" s="49"/>
      <c r="AM14" s="49"/>
      <c r="AN14" s="49"/>
      <c r="AO14" s="49"/>
      <c r="AP14" s="49"/>
      <c r="AQ14" s="49"/>
      <c r="AR14" s="49"/>
      <c r="AS14" s="49"/>
      <c r="AT14" s="49"/>
      <c r="AU14" s="50"/>
      <c r="AV14" s="50"/>
      <c r="AW14" s="51"/>
      <c r="AX14" s="50"/>
      <c r="AY14" s="50"/>
      <c r="AZ14" s="50"/>
      <c r="BA14" s="50"/>
      <c r="BB14" s="50"/>
      <c r="BC14" s="50"/>
      <c r="BD14" s="50"/>
      <c r="BE14" s="50"/>
      <c r="BF14" s="50"/>
      <c r="BG14" s="50"/>
      <c r="BH14" s="50"/>
      <c r="BI14" s="50"/>
      <c r="BJ14" s="50"/>
      <c r="BK14" s="50"/>
      <c r="BL14" s="50"/>
      <c r="BM14" s="50"/>
      <c r="BN14" s="50"/>
      <c r="BO14" s="50"/>
      <c r="BP14" s="52"/>
      <c r="BQ14" s="52"/>
      <c r="BR14" s="52"/>
      <c r="BS14" s="53"/>
      <c r="BT14" s="12"/>
      <c r="BU14" s="12"/>
      <c r="BV14" s="12"/>
    </row>
    <row r="15" spans="1:86" ht="19.5" customHeight="1" thickBot="1">
      <c r="A15" s="671" t="s">
        <v>23</v>
      </c>
      <c r="B15" s="672"/>
      <c r="C15" s="672"/>
      <c r="D15" s="673"/>
      <c r="E15" s="198"/>
      <c r="F15" s="199"/>
      <c r="G15" s="199"/>
      <c r="H15" s="199"/>
      <c r="I15" s="199"/>
      <c r="J15" s="199"/>
      <c r="K15" s="199"/>
      <c r="L15" s="199"/>
      <c r="M15" s="199"/>
      <c r="N15" s="199"/>
      <c r="O15" s="199"/>
      <c r="P15" s="199"/>
      <c r="Q15" s="199"/>
      <c r="R15" s="199"/>
      <c r="S15" s="199"/>
      <c r="T15" s="199"/>
      <c r="U15" s="199"/>
      <c r="V15" s="199"/>
      <c r="W15" s="199"/>
      <c r="X15" s="199"/>
      <c r="Y15" s="199"/>
      <c r="Z15" s="200"/>
      <c r="AA15" s="34" t="s">
        <v>36</v>
      </c>
      <c r="AB15" s="35"/>
      <c r="AC15" s="35"/>
      <c r="AD15" s="35"/>
      <c r="AE15" s="35"/>
      <c r="AF15" s="35"/>
      <c r="AG15" s="35"/>
      <c r="AH15" s="35"/>
      <c r="AI15" s="35"/>
      <c r="AJ15" s="35"/>
      <c r="AK15" s="35"/>
      <c r="AL15" s="35"/>
      <c r="AM15" s="35"/>
      <c r="AN15" s="35"/>
      <c r="AO15" s="35"/>
      <c r="AP15" s="35"/>
      <c r="AQ15" s="35"/>
      <c r="AR15" s="35"/>
      <c r="AS15" s="35"/>
      <c r="AT15" s="35"/>
      <c r="AU15" s="55"/>
      <c r="AV15" s="55"/>
      <c r="AW15" s="56" t="s">
        <v>36</v>
      </c>
      <c r="AX15" s="55"/>
      <c r="AY15" s="55"/>
      <c r="AZ15" s="55"/>
      <c r="BA15" s="55"/>
      <c r="BB15" s="55"/>
      <c r="BC15" s="55"/>
      <c r="BD15" s="55"/>
      <c r="BE15" s="55"/>
      <c r="BF15" s="55"/>
      <c r="BG15" s="55"/>
      <c r="BH15" s="55"/>
      <c r="BI15" s="55"/>
      <c r="BJ15" s="55"/>
      <c r="BK15" s="55"/>
      <c r="BL15" s="55"/>
      <c r="BM15" s="55"/>
      <c r="BN15" s="55"/>
      <c r="BO15" s="55"/>
      <c r="BP15" s="35"/>
      <c r="BQ15" s="35"/>
      <c r="BR15" s="35"/>
      <c r="BS15" s="36"/>
      <c r="BU15" s="12"/>
      <c r="BV15" s="12"/>
      <c r="BY15" s="13"/>
      <c r="BZ15" s="13"/>
      <c r="CA15" s="13"/>
      <c r="CB15" s="13"/>
      <c r="CC15" s="13"/>
      <c r="CD15" s="13"/>
      <c r="CE15" s="13"/>
      <c r="CF15" s="13"/>
      <c r="CG15" s="13"/>
      <c r="CH15" s="13"/>
    </row>
    <row r="16" spans="1:147" ht="21" customHeight="1" thickBot="1">
      <c r="A16" s="674"/>
      <c r="B16" s="675"/>
      <c r="C16" s="675"/>
      <c r="D16" s="676"/>
      <c r="E16" s="201" t="s">
        <v>191</v>
      </c>
      <c r="F16" s="202"/>
      <c r="G16" s="202"/>
      <c r="H16" s="202"/>
      <c r="I16" s="202"/>
      <c r="J16" s="202"/>
      <c r="K16" s="202"/>
      <c r="L16" s="202"/>
      <c r="M16" s="202"/>
      <c r="N16" s="202"/>
      <c r="O16" s="202"/>
      <c r="P16" s="202"/>
      <c r="Q16" s="202"/>
      <c r="R16" s="202"/>
      <c r="S16" s="202"/>
      <c r="T16" s="202"/>
      <c r="U16" s="202"/>
      <c r="V16" s="202"/>
      <c r="W16" s="202"/>
      <c r="X16" s="202"/>
      <c r="Y16" s="202"/>
      <c r="Z16" s="203"/>
      <c r="AA16" s="41"/>
      <c r="AB16" s="42"/>
      <c r="AC16" s="42"/>
      <c r="AD16" s="42"/>
      <c r="AE16" s="622">
        <f>'入力シート'!G61</f>
        <v>0</v>
      </c>
      <c r="AF16" s="623"/>
      <c r="AG16" s="623"/>
      <c r="AH16" s="623"/>
      <c r="AI16" s="623"/>
      <c r="AJ16" s="623"/>
      <c r="AK16" s="623"/>
      <c r="AL16" s="623"/>
      <c r="AM16" s="623"/>
      <c r="AN16" s="623"/>
      <c r="AO16" s="623"/>
      <c r="AP16" s="623"/>
      <c r="AQ16" s="623"/>
      <c r="AR16" s="197"/>
      <c r="AS16" s="654" t="s">
        <v>22</v>
      </c>
      <c r="AT16" s="654"/>
      <c r="AU16" s="655"/>
      <c r="AV16" s="43"/>
      <c r="AW16" s="44"/>
      <c r="AX16" s="6"/>
      <c r="AY16" s="45" t="s">
        <v>70</v>
      </c>
      <c r="AZ16" s="43"/>
      <c r="BA16" s="43"/>
      <c r="BB16" s="622">
        <f>IF(OR(AJ10="GQ-5012WZ-2",AJ10="GQ-5012WZ",AJ10="GS-320GW"),IF(AE16&gt;=13000,13000,AE16),IF(AE16&gt;=5000,5000,AE16))</f>
        <v>0</v>
      </c>
      <c r="BC16" s="623"/>
      <c r="BD16" s="623"/>
      <c r="BE16" s="623"/>
      <c r="BF16" s="623"/>
      <c r="BG16" s="623"/>
      <c r="BH16" s="623"/>
      <c r="BI16" s="623"/>
      <c r="BJ16" s="623"/>
      <c r="BK16" s="623"/>
      <c r="BL16" s="623"/>
      <c r="BM16" s="623"/>
      <c r="BN16" s="623"/>
      <c r="BO16" s="197"/>
      <c r="BP16" s="654" t="s">
        <v>22</v>
      </c>
      <c r="BQ16" s="654"/>
      <c r="BR16" s="655"/>
      <c r="BS16" s="46"/>
      <c r="BT16" s="33"/>
      <c r="BU16" s="33"/>
      <c r="BV16" s="33"/>
      <c r="BW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row>
    <row r="17" spans="1:147" ht="17.25" customHeight="1">
      <c r="A17" s="677"/>
      <c r="B17" s="678"/>
      <c r="C17" s="678"/>
      <c r="D17" s="679"/>
      <c r="E17" s="204" t="s">
        <v>192</v>
      </c>
      <c r="F17" s="205"/>
      <c r="G17" s="205"/>
      <c r="H17" s="205"/>
      <c r="I17" s="205"/>
      <c r="J17" s="205"/>
      <c r="K17" s="205"/>
      <c r="L17" s="205"/>
      <c r="M17" s="205"/>
      <c r="N17" s="205"/>
      <c r="O17" s="205"/>
      <c r="P17" s="205"/>
      <c r="Q17" s="205"/>
      <c r="R17" s="205"/>
      <c r="S17" s="205"/>
      <c r="T17" s="205"/>
      <c r="U17" s="205"/>
      <c r="V17" s="205"/>
      <c r="W17" s="205"/>
      <c r="X17" s="205"/>
      <c r="Y17" s="205"/>
      <c r="Z17" s="206"/>
      <c r="AA17" s="57"/>
      <c r="AB17" s="58"/>
      <c r="AC17" s="58"/>
      <c r="AD17" s="58"/>
      <c r="AE17" s="58"/>
      <c r="AF17" s="58"/>
      <c r="AG17" s="58"/>
      <c r="AH17" s="58"/>
      <c r="AI17" s="58"/>
      <c r="AJ17" s="58"/>
      <c r="AK17" s="58"/>
      <c r="AL17" s="58"/>
      <c r="AM17" s="58"/>
      <c r="AN17" s="58"/>
      <c r="AO17" s="58"/>
      <c r="AP17" s="58"/>
      <c r="AQ17" s="58"/>
      <c r="AR17" s="58"/>
      <c r="AS17" s="58"/>
      <c r="AT17" s="58"/>
      <c r="AU17" s="59"/>
      <c r="AV17" s="59"/>
      <c r="AW17" s="60"/>
      <c r="AX17" s="59"/>
      <c r="AY17" s="59"/>
      <c r="AZ17" s="59"/>
      <c r="BA17" s="59"/>
      <c r="BB17" s="59"/>
      <c r="BC17" s="59"/>
      <c r="BD17" s="59"/>
      <c r="BE17" s="59"/>
      <c r="BF17" s="59"/>
      <c r="BG17" s="59"/>
      <c r="BH17" s="59"/>
      <c r="BI17" s="59"/>
      <c r="BJ17" s="59"/>
      <c r="BK17" s="59"/>
      <c r="BL17" s="59"/>
      <c r="BM17" s="59"/>
      <c r="BN17" s="59"/>
      <c r="BO17" s="59"/>
      <c r="BP17" s="58"/>
      <c r="BQ17" s="58"/>
      <c r="BR17" s="58"/>
      <c r="BS17" s="61"/>
      <c r="BT17" s="33"/>
      <c r="BU17" s="33"/>
      <c r="BV17" s="33"/>
      <c r="BW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row>
    <row r="18" spans="1:147" ht="18" customHeight="1" thickBot="1">
      <c r="A18" s="648" t="s">
        <v>24</v>
      </c>
      <c r="B18" s="649"/>
      <c r="C18" s="649"/>
      <c r="D18" s="650"/>
      <c r="E18" s="42"/>
      <c r="F18" s="42"/>
      <c r="G18" s="42"/>
      <c r="H18" s="42"/>
      <c r="I18" s="42"/>
      <c r="J18" s="42"/>
      <c r="K18" s="42"/>
      <c r="L18" s="42"/>
      <c r="M18" s="42"/>
      <c r="N18" s="42"/>
      <c r="O18" s="42"/>
      <c r="P18" s="42"/>
      <c r="Q18" s="42"/>
      <c r="R18" s="42"/>
      <c r="S18" s="42"/>
      <c r="T18" s="42"/>
      <c r="U18" s="42"/>
      <c r="V18" s="42"/>
      <c r="W18" s="42"/>
      <c r="X18" s="42"/>
      <c r="Y18" s="42"/>
      <c r="Z18" s="53"/>
      <c r="AA18" s="693"/>
      <c r="AB18" s="694"/>
      <c r="AC18" s="694"/>
      <c r="AD18" s="694"/>
      <c r="AE18" s="694"/>
      <c r="AF18" s="694"/>
      <c r="AG18" s="694"/>
      <c r="AH18" s="694"/>
      <c r="AI18" s="694"/>
      <c r="AJ18" s="694"/>
      <c r="AK18" s="694"/>
      <c r="AL18" s="694"/>
      <c r="AM18" s="694"/>
      <c r="AN18" s="694"/>
      <c r="AO18" s="694"/>
      <c r="AP18" s="694"/>
      <c r="AQ18" s="694"/>
      <c r="AR18" s="694"/>
      <c r="AS18" s="694"/>
      <c r="AT18" s="694"/>
      <c r="AU18" s="694"/>
      <c r="AV18" s="695"/>
      <c r="AW18" s="48"/>
      <c r="AX18" s="63" t="s">
        <v>71</v>
      </c>
      <c r="AY18" s="63"/>
      <c r="AZ18" s="49"/>
      <c r="BA18" s="49"/>
      <c r="BB18" s="49"/>
      <c r="BC18" s="49"/>
      <c r="BD18" s="42"/>
      <c r="BE18" s="42"/>
      <c r="BF18" s="49"/>
      <c r="BG18" s="49"/>
      <c r="BH18" s="49"/>
      <c r="BI18" s="49"/>
      <c r="BJ18" s="49"/>
      <c r="BK18" s="49"/>
      <c r="BL18" s="49"/>
      <c r="BM18" s="49"/>
      <c r="BN18" s="49"/>
      <c r="BO18" s="49"/>
      <c r="BP18" s="49"/>
      <c r="BQ18" s="42"/>
      <c r="BR18" s="42"/>
      <c r="BS18" s="53"/>
      <c r="BT18" s="33"/>
      <c r="BU18" s="33"/>
      <c r="BV18" s="33"/>
      <c r="BW18" s="23"/>
      <c r="BX18" s="38"/>
      <c r="BY18" s="38"/>
      <c r="BZ18" s="38"/>
      <c r="CA18" s="38"/>
      <c r="CB18" s="38"/>
      <c r="CC18" s="38"/>
      <c r="CD18" s="38"/>
      <c r="CE18" s="38"/>
      <c r="CF18" s="38"/>
      <c r="CG18" s="38"/>
      <c r="CH18" s="38"/>
      <c r="CI18" s="38"/>
      <c r="CJ18" s="38"/>
      <c r="CK18" s="38"/>
      <c r="CL18" s="38"/>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row>
    <row r="19" spans="1:147" ht="21" customHeight="1" thickBot="1">
      <c r="A19" s="648"/>
      <c r="B19" s="649"/>
      <c r="C19" s="649"/>
      <c r="D19" s="650"/>
      <c r="E19" s="624" t="s">
        <v>24</v>
      </c>
      <c r="F19" s="625"/>
      <c r="G19" s="625"/>
      <c r="H19" s="625"/>
      <c r="I19" s="625"/>
      <c r="J19" s="625"/>
      <c r="K19" s="625"/>
      <c r="L19" s="625"/>
      <c r="M19" s="625"/>
      <c r="N19" s="625"/>
      <c r="O19" s="625"/>
      <c r="P19" s="625"/>
      <c r="Q19" s="625"/>
      <c r="R19" s="625"/>
      <c r="S19" s="625"/>
      <c r="T19" s="625"/>
      <c r="U19" s="625"/>
      <c r="V19" s="625"/>
      <c r="W19" s="625"/>
      <c r="X19" s="625"/>
      <c r="Y19" s="625"/>
      <c r="Z19" s="626"/>
      <c r="AA19" s="696"/>
      <c r="AB19" s="697"/>
      <c r="AC19" s="697"/>
      <c r="AD19" s="697"/>
      <c r="AE19" s="697"/>
      <c r="AF19" s="697"/>
      <c r="AG19" s="697"/>
      <c r="AH19" s="697"/>
      <c r="AI19" s="697"/>
      <c r="AJ19" s="697"/>
      <c r="AK19" s="697"/>
      <c r="AL19" s="697"/>
      <c r="AM19" s="697"/>
      <c r="AN19" s="697"/>
      <c r="AO19" s="697"/>
      <c r="AP19" s="697"/>
      <c r="AQ19" s="697"/>
      <c r="AR19" s="697"/>
      <c r="AS19" s="697"/>
      <c r="AT19" s="697"/>
      <c r="AU19" s="697"/>
      <c r="AV19" s="698"/>
      <c r="AW19" s="44"/>
      <c r="AX19" s="6"/>
      <c r="AY19" s="45" t="s">
        <v>72</v>
      </c>
      <c r="AZ19" s="43"/>
      <c r="BA19" s="43"/>
      <c r="BB19" s="622">
        <f>BB13+BB16</f>
        <v>21000</v>
      </c>
      <c r="BC19" s="623"/>
      <c r="BD19" s="623"/>
      <c r="BE19" s="623"/>
      <c r="BF19" s="623"/>
      <c r="BG19" s="623"/>
      <c r="BH19" s="623"/>
      <c r="BI19" s="623"/>
      <c r="BJ19" s="623"/>
      <c r="BK19" s="623"/>
      <c r="BL19" s="623"/>
      <c r="BM19" s="623"/>
      <c r="BN19" s="623"/>
      <c r="BO19" s="197"/>
      <c r="BP19" s="654" t="s">
        <v>22</v>
      </c>
      <c r="BQ19" s="654"/>
      <c r="BR19" s="655"/>
      <c r="BS19" s="53"/>
      <c r="BT19" s="33"/>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row>
    <row r="20" spans="1:147" ht="15" customHeight="1">
      <c r="A20" s="648"/>
      <c r="B20" s="649"/>
      <c r="C20" s="649"/>
      <c r="D20" s="650"/>
      <c r="E20" s="7"/>
      <c r="F20" s="7"/>
      <c r="G20" s="7"/>
      <c r="H20" s="7"/>
      <c r="I20" s="7"/>
      <c r="J20" s="7"/>
      <c r="K20" s="7"/>
      <c r="L20" s="7"/>
      <c r="M20" s="7"/>
      <c r="N20" s="7"/>
      <c r="O20" s="7"/>
      <c r="P20" s="7"/>
      <c r="Q20" s="7"/>
      <c r="R20" s="7"/>
      <c r="S20" s="7"/>
      <c r="T20" s="7"/>
      <c r="U20" s="42"/>
      <c r="V20" s="42"/>
      <c r="W20" s="42"/>
      <c r="X20" s="42"/>
      <c r="Y20" s="42"/>
      <c r="Z20" s="53"/>
      <c r="AA20" s="696"/>
      <c r="AB20" s="697"/>
      <c r="AC20" s="697"/>
      <c r="AD20" s="697"/>
      <c r="AE20" s="697"/>
      <c r="AF20" s="697"/>
      <c r="AG20" s="697"/>
      <c r="AH20" s="697"/>
      <c r="AI20" s="697"/>
      <c r="AJ20" s="697"/>
      <c r="AK20" s="697"/>
      <c r="AL20" s="697"/>
      <c r="AM20" s="697"/>
      <c r="AN20" s="697"/>
      <c r="AO20" s="697"/>
      <c r="AP20" s="697"/>
      <c r="AQ20" s="697"/>
      <c r="AR20" s="697"/>
      <c r="AS20" s="697"/>
      <c r="AT20" s="697"/>
      <c r="AU20" s="697"/>
      <c r="AV20" s="698"/>
      <c r="AW20" s="44"/>
      <c r="AX20" s="64"/>
      <c r="AY20" s="43"/>
      <c r="AZ20" s="43"/>
      <c r="BA20" s="43"/>
      <c r="BB20" s="43"/>
      <c r="BC20" s="43"/>
      <c r="BD20" s="43"/>
      <c r="BE20" s="43"/>
      <c r="BF20" s="43"/>
      <c r="BG20" s="43"/>
      <c r="BH20" s="43"/>
      <c r="BI20" s="43"/>
      <c r="BJ20" s="43"/>
      <c r="BK20" s="43"/>
      <c r="BL20" s="43"/>
      <c r="BM20" s="43"/>
      <c r="BN20" s="43"/>
      <c r="BO20" s="43"/>
      <c r="BP20" s="65"/>
      <c r="BQ20" s="65"/>
      <c r="BR20" s="65"/>
      <c r="BS20" s="53"/>
      <c r="BU20" s="14"/>
      <c r="BV20" s="14"/>
      <c r="BW20" s="14"/>
      <c r="BX20" s="14"/>
      <c r="BY20" s="14"/>
      <c r="BZ20" s="14"/>
      <c r="CA20" s="14"/>
      <c r="CB20" s="14"/>
      <c r="CC20" s="14"/>
      <c r="CD20" s="14"/>
      <c r="CE20" s="14"/>
      <c r="CF20" s="14"/>
      <c r="CG20" s="14"/>
      <c r="CH20" s="14"/>
      <c r="CI20" s="14"/>
      <c r="CJ20" s="14"/>
      <c r="CK20" s="14"/>
      <c r="CL20" s="14"/>
      <c r="CM20" s="14"/>
      <c r="CN20" s="14"/>
      <c r="CO20" s="14"/>
      <c r="CP20" s="14"/>
      <c r="CQ20" s="54"/>
      <c r="CR20" s="54"/>
      <c r="CS20" s="54"/>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row>
    <row r="21" spans="1:147" ht="15" customHeight="1" thickBot="1">
      <c r="A21" s="648"/>
      <c r="B21" s="649"/>
      <c r="C21" s="649"/>
      <c r="D21" s="650"/>
      <c r="E21" s="7"/>
      <c r="F21" s="7"/>
      <c r="G21" s="7"/>
      <c r="H21" s="7"/>
      <c r="I21" s="7"/>
      <c r="J21" s="7"/>
      <c r="K21" s="7"/>
      <c r="L21" s="7"/>
      <c r="M21" s="7"/>
      <c r="N21" s="7"/>
      <c r="O21" s="7"/>
      <c r="P21" s="7"/>
      <c r="Q21" s="7"/>
      <c r="R21" s="7"/>
      <c r="S21" s="7"/>
      <c r="T21" s="7"/>
      <c r="U21" s="42"/>
      <c r="V21" s="42"/>
      <c r="W21" s="42"/>
      <c r="X21" s="42"/>
      <c r="Y21" s="42"/>
      <c r="Z21" s="53"/>
      <c r="AA21" s="696"/>
      <c r="AB21" s="697"/>
      <c r="AC21" s="697"/>
      <c r="AD21" s="697"/>
      <c r="AE21" s="697"/>
      <c r="AF21" s="697"/>
      <c r="AG21" s="697"/>
      <c r="AH21" s="697"/>
      <c r="AI21" s="697"/>
      <c r="AJ21" s="697"/>
      <c r="AK21" s="697"/>
      <c r="AL21" s="697"/>
      <c r="AM21" s="697"/>
      <c r="AN21" s="697"/>
      <c r="AO21" s="697"/>
      <c r="AP21" s="697"/>
      <c r="AQ21" s="697"/>
      <c r="AR21" s="697"/>
      <c r="AS21" s="697"/>
      <c r="AT21" s="697"/>
      <c r="AU21" s="697"/>
      <c r="AV21" s="698"/>
      <c r="AW21" s="66"/>
      <c r="AX21" s="67" t="s">
        <v>73</v>
      </c>
      <c r="AY21" s="63"/>
      <c r="AZ21" s="68"/>
      <c r="BA21" s="68"/>
      <c r="BB21" s="68"/>
      <c r="BC21" s="68"/>
      <c r="BD21" s="69"/>
      <c r="BE21" s="69"/>
      <c r="BF21" s="68"/>
      <c r="BG21" s="68"/>
      <c r="BH21" s="68"/>
      <c r="BI21" s="68"/>
      <c r="BJ21" s="68"/>
      <c r="BK21" s="68"/>
      <c r="BL21" s="68"/>
      <c r="BM21" s="68"/>
      <c r="BN21" s="68"/>
      <c r="BO21" s="68"/>
      <c r="BP21" s="49"/>
      <c r="BQ21" s="42"/>
      <c r="BR21" s="42"/>
      <c r="BS21" s="53"/>
      <c r="BT21" s="33"/>
      <c r="BU21" s="33"/>
      <c r="BV21" s="33"/>
      <c r="BW21" s="23"/>
      <c r="BX21" s="38"/>
      <c r="EO21" s="23"/>
      <c r="EP21" s="23"/>
      <c r="EQ21" s="23"/>
    </row>
    <row r="22" spans="1:147" ht="21" customHeight="1" thickBot="1">
      <c r="A22" s="648"/>
      <c r="B22" s="649"/>
      <c r="C22" s="649"/>
      <c r="D22" s="650"/>
      <c r="E22" s="624" t="s">
        <v>38</v>
      </c>
      <c r="F22" s="625"/>
      <c r="G22" s="625"/>
      <c r="H22" s="625"/>
      <c r="I22" s="625"/>
      <c r="J22" s="625"/>
      <c r="K22" s="625"/>
      <c r="L22" s="625"/>
      <c r="M22" s="625"/>
      <c r="N22" s="625"/>
      <c r="O22" s="625"/>
      <c r="P22" s="625"/>
      <c r="Q22" s="625"/>
      <c r="R22" s="625"/>
      <c r="S22" s="625"/>
      <c r="T22" s="625"/>
      <c r="U22" s="625"/>
      <c r="V22" s="625"/>
      <c r="W22" s="625"/>
      <c r="X22" s="625"/>
      <c r="Y22" s="625"/>
      <c r="Z22" s="626"/>
      <c r="AA22" s="696"/>
      <c r="AB22" s="697"/>
      <c r="AC22" s="697"/>
      <c r="AD22" s="697"/>
      <c r="AE22" s="697"/>
      <c r="AF22" s="697"/>
      <c r="AG22" s="697"/>
      <c r="AH22" s="697"/>
      <c r="AI22" s="697"/>
      <c r="AJ22" s="697"/>
      <c r="AK22" s="697"/>
      <c r="AL22" s="697"/>
      <c r="AM22" s="697"/>
      <c r="AN22" s="697"/>
      <c r="AO22" s="697"/>
      <c r="AP22" s="697"/>
      <c r="AQ22" s="697"/>
      <c r="AR22" s="697"/>
      <c r="AS22" s="697"/>
      <c r="AT22" s="697"/>
      <c r="AU22" s="697"/>
      <c r="AV22" s="698"/>
      <c r="AW22" s="44"/>
      <c r="AX22" s="6"/>
      <c r="AY22" s="45" t="s">
        <v>74</v>
      </c>
      <c r="AZ22" s="43"/>
      <c r="BA22" s="43"/>
      <c r="BB22" s="622">
        <f>BB19*BM10</f>
        <v>0</v>
      </c>
      <c r="BC22" s="623"/>
      <c r="BD22" s="623"/>
      <c r="BE22" s="623"/>
      <c r="BF22" s="623"/>
      <c r="BG22" s="623"/>
      <c r="BH22" s="623"/>
      <c r="BI22" s="623"/>
      <c r="BJ22" s="623"/>
      <c r="BK22" s="623"/>
      <c r="BL22" s="623"/>
      <c r="BM22" s="623"/>
      <c r="BN22" s="623"/>
      <c r="BO22" s="197"/>
      <c r="BP22" s="702" t="s">
        <v>29</v>
      </c>
      <c r="BQ22" s="702"/>
      <c r="BR22" s="703"/>
      <c r="BS22" s="53"/>
      <c r="BT22" s="33"/>
      <c r="BU22" s="33"/>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EO22" s="23"/>
      <c r="EP22" s="23"/>
      <c r="EQ22" s="23"/>
    </row>
    <row r="23" spans="1:147" ht="18" customHeight="1">
      <c r="A23" s="651"/>
      <c r="B23" s="652"/>
      <c r="C23" s="652"/>
      <c r="D23" s="653"/>
      <c r="E23" s="70"/>
      <c r="F23" s="70"/>
      <c r="G23" s="70"/>
      <c r="H23" s="70"/>
      <c r="I23" s="70"/>
      <c r="J23" s="70"/>
      <c r="K23" s="70"/>
      <c r="L23" s="70"/>
      <c r="M23" s="70"/>
      <c r="N23" s="70"/>
      <c r="O23" s="70"/>
      <c r="P23" s="70"/>
      <c r="Q23" s="70"/>
      <c r="R23" s="70"/>
      <c r="S23" s="70"/>
      <c r="T23" s="70"/>
      <c r="U23" s="70"/>
      <c r="V23" s="70"/>
      <c r="W23" s="70"/>
      <c r="X23" s="70"/>
      <c r="Y23" s="70"/>
      <c r="Z23" s="71"/>
      <c r="AA23" s="699"/>
      <c r="AB23" s="700"/>
      <c r="AC23" s="700"/>
      <c r="AD23" s="700"/>
      <c r="AE23" s="700"/>
      <c r="AF23" s="700"/>
      <c r="AG23" s="700"/>
      <c r="AH23" s="700"/>
      <c r="AI23" s="700"/>
      <c r="AJ23" s="700"/>
      <c r="AK23" s="700"/>
      <c r="AL23" s="700"/>
      <c r="AM23" s="700"/>
      <c r="AN23" s="700"/>
      <c r="AO23" s="700"/>
      <c r="AP23" s="700"/>
      <c r="AQ23" s="700"/>
      <c r="AR23" s="700"/>
      <c r="AS23" s="700"/>
      <c r="AT23" s="700"/>
      <c r="AU23" s="700"/>
      <c r="AV23" s="701"/>
      <c r="AW23" s="658"/>
      <c r="AX23" s="659"/>
      <c r="AY23" s="659"/>
      <c r="AZ23" s="659"/>
      <c r="BA23" s="659"/>
      <c r="BB23" s="659"/>
      <c r="BC23" s="659"/>
      <c r="BD23" s="659"/>
      <c r="BE23" s="659"/>
      <c r="BF23" s="659"/>
      <c r="BG23" s="659"/>
      <c r="BH23" s="659"/>
      <c r="BI23" s="659"/>
      <c r="BJ23" s="659"/>
      <c r="BK23" s="659"/>
      <c r="BL23" s="659"/>
      <c r="BM23" s="659"/>
      <c r="BN23" s="659"/>
      <c r="BO23" s="659"/>
      <c r="BP23" s="659"/>
      <c r="BQ23" s="659"/>
      <c r="BR23" s="659"/>
      <c r="BS23" s="72"/>
      <c r="BU23" s="62"/>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EO23" s="23"/>
      <c r="EP23" s="23"/>
      <c r="EQ23" s="23"/>
    </row>
    <row r="24" spans="1:147" ht="13.5" customHeight="1">
      <c r="A24" s="656" t="s">
        <v>75</v>
      </c>
      <c r="B24" s="656"/>
      <c r="C24" s="656"/>
      <c r="D24" s="656"/>
      <c r="E24" s="657"/>
      <c r="F24" s="657"/>
      <c r="G24" s="657"/>
      <c r="H24" s="657"/>
      <c r="I24" s="657"/>
      <c r="J24" s="657"/>
      <c r="K24" s="657"/>
      <c r="L24" s="657"/>
      <c r="M24" s="657"/>
      <c r="N24" s="657"/>
      <c r="O24" s="657"/>
      <c r="P24" s="657"/>
      <c r="Q24" s="657"/>
      <c r="R24" s="657"/>
      <c r="S24" s="657"/>
      <c r="T24" s="657"/>
      <c r="U24" s="657"/>
      <c r="V24" s="657"/>
      <c r="W24" s="657"/>
      <c r="X24" s="657"/>
      <c r="Y24" s="657"/>
      <c r="Z24" s="657"/>
      <c r="AA24" s="657"/>
      <c r="AB24" s="657"/>
      <c r="AC24" s="657"/>
      <c r="AD24" s="657"/>
      <c r="AE24" s="657"/>
      <c r="AF24" s="657"/>
      <c r="AG24" s="657"/>
      <c r="AH24" s="657"/>
      <c r="AI24" s="657"/>
      <c r="AJ24" s="657"/>
      <c r="AK24" s="657"/>
      <c r="AL24" s="657"/>
      <c r="AM24" s="657"/>
      <c r="AN24" s="657"/>
      <c r="AO24" s="657"/>
      <c r="AP24" s="657"/>
      <c r="AQ24" s="657"/>
      <c r="AR24" s="657"/>
      <c r="AS24" s="657"/>
      <c r="AT24" s="657"/>
      <c r="AU24" s="657"/>
      <c r="AV24" s="657"/>
      <c r="AW24" s="657"/>
      <c r="AX24" s="657"/>
      <c r="AY24" s="657"/>
      <c r="AZ24" s="657"/>
      <c r="BA24" s="657"/>
      <c r="BB24" s="657"/>
      <c r="BC24" s="657"/>
      <c r="BD24" s="657"/>
      <c r="BE24" s="657"/>
      <c r="BF24" s="657"/>
      <c r="BG24" s="657"/>
      <c r="BH24" s="657"/>
      <c r="BI24" s="657"/>
      <c r="BJ24" s="657"/>
      <c r="BK24" s="657"/>
      <c r="BL24" s="657"/>
      <c r="BM24" s="657"/>
      <c r="BN24" s="657"/>
      <c r="BO24" s="657"/>
      <c r="BP24" s="657"/>
      <c r="BQ24" s="657"/>
      <c r="BR24" s="657"/>
      <c r="BS24" s="120"/>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EO24" s="23"/>
      <c r="EP24" s="23"/>
      <c r="EQ24" s="23"/>
    </row>
    <row r="25" spans="1:146" ht="15" customHeight="1">
      <c r="A25" s="629" t="s">
        <v>198</v>
      </c>
      <c r="B25" s="629"/>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29"/>
      <c r="AL25" s="629"/>
      <c r="AM25" s="629"/>
      <c r="AN25" s="629"/>
      <c r="AO25" s="629"/>
      <c r="AP25" s="629"/>
      <c r="AQ25" s="629"/>
      <c r="AR25" s="629"/>
      <c r="AS25" s="629"/>
      <c r="AT25" s="629"/>
      <c r="AU25" s="629"/>
      <c r="AV25" s="629"/>
      <c r="AW25" s="629"/>
      <c r="AX25" s="629"/>
      <c r="AY25" s="629"/>
      <c r="AZ25" s="629"/>
      <c r="BA25" s="629"/>
      <c r="BB25" s="629"/>
      <c r="BC25" s="629"/>
      <c r="BD25" s="629"/>
      <c r="BE25" s="629"/>
      <c r="BF25" s="629"/>
      <c r="BG25" s="629"/>
      <c r="BH25" s="629"/>
      <c r="BI25" s="629"/>
      <c r="BJ25" s="629"/>
      <c r="BK25" s="629"/>
      <c r="BL25" s="629"/>
      <c r="BM25" s="629"/>
      <c r="BN25" s="629"/>
      <c r="BO25" s="629"/>
      <c r="BP25" s="629"/>
      <c r="BQ25" s="629"/>
      <c r="BR25" s="629"/>
      <c r="EN25" s="23"/>
      <c r="EO25" s="23"/>
      <c r="EP25" s="23"/>
    </row>
    <row r="26" spans="1:146" ht="15" customHeight="1">
      <c r="A26" s="233" t="s">
        <v>231</v>
      </c>
      <c r="B26" s="629" t="s">
        <v>232</v>
      </c>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629"/>
      <c r="AO26" s="629"/>
      <c r="AP26" s="629"/>
      <c r="AQ26" s="629"/>
      <c r="AR26" s="629"/>
      <c r="AS26" s="629"/>
      <c r="AT26" s="629"/>
      <c r="AU26" s="629"/>
      <c r="AV26" s="629"/>
      <c r="AW26" s="629"/>
      <c r="AX26" s="629"/>
      <c r="AY26" s="629"/>
      <c r="AZ26" s="629"/>
      <c r="BA26" s="629"/>
      <c r="BB26" s="629"/>
      <c r="BC26" s="629"/>
      <c r="BD26" s="629"/>
      <c r="BE26" s="629"/>
      <c r="BF26" s="629"/>
      <c r="BG26" s="629"/>
      <c r="BH26" s="629"/>
      <c r="BI26" s="629"/>
      <c r="BJ26" s="629"/>
      <c r="BK26" s="629"/>
      <c r="BL26" s="629"/>
      <c r="BM26" s="629"/>
      <c r="BN26" s="629"/>
      <c r="BO26" s="629"/>
      <c r="BP26" s="629"/>
      <c r="BQ26" s="629"/>
      <c r="BR26" s="629"/>
      <c r="BS26" s="629"/>
      <c r="EN26" s="23"/>
      <c r="EO26" s="23"/>
      <c r="EP26" s="23"/>
    </row>
    <row r="27" spans="1:146" ht="12.75" customHeight="1">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EN27" s="23"/>
      <c r="EO27" s="23"/>
      <c r="EP27" s="23"/>
    </row>
    <row r="28" spans="1:147" ht="16.5" customHeight="1">
      <c r="A28" s="621" t="s">
        <v>233</v>
      </c>
      <c r="B28" s="621"/>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1"/>
      <c r="AO28" s="621"/>
      <c r="AP28" s="621"/>
      <c r="AQ28" s="621"/>
      <c r="AR28" s="621"/>
      <c r="AS28" s="621"/>
      <c r="AT28" s="621"/>
      <c r="AU28" s="621"/>
      <c r="AV28" s="621"/>
      <c r="AW28" s="621"/>
      <c r="AX28" s="621"/>
      <c r="AY28" s="621"/>
      <c r="AZ28" s="621"/>
      <c r="BA28" s="621"/>
      <c r="BB28" s="621"/>
      <c r="BC28" s="621"/>
      <c r="BD28" s="621"/>
      <c r="BE28" s="621"/>
      <c r="BF28" s="621"/>
      <c r="BG28" s="621"/>
      <c r="BH28" s="621"/>
      <c r="BI28" s="621"/>
      <c r="BJ28" s="621"/>
      <c r="BK28" s="621"/>
      <c r="BL28" s="621"/>
      <c r="BM28" s="621"/>
      <c r="BN28" s="621"/>
      <c r="BO28" s="621"/>
      <c r="BP28" s="621"/>
      <c r="BQ28" s="621"/>
      <c r="BR28" s="621"/>
      <c r="BS28" s="621"/>
      <c r="BU28" s="62"/>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EO28" s="23"/>
      <c r="EP28" s="23"/>
      <c r="EQ28" s="23"/>
    </row>
    <row r="29" spans="1:147" ht="15" customHeight="1" thickBot="1">
      <c r="A29" s="627" t="s">
        <v>199</v>
      </c>
      <c r="B29" s="627"/>
      <c r="C29" s="627"/>
      <c r="D29" s="627"/>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28"/>
      <c r="AL29" s="628"/>
      <c r="AM29" s="628"/>
      <c r="AN29" s="628"/>
      <c r="AO29" s="628"/>
      <c r="AP29" s="628"/>
      <c r="AQ29" s="628"/>
      <c r="AR29" s="628"/>
      <c r="AS29" s="628"/>
      <c r="AT29" s="628"/>
      <c r="AU29" s="628"/>
      <c r="AV29" s="628"/>
      <c r="AW29" s="628"/>
      <c r="AX29" s="628"/>
      <c r="AY29" s="628"/>
      <c r="AZ29" s="628"/>
      <c r="BA29" s="628"/>
      <c r="BB29" s="628"/>
      <c r="BC29" s="628"/>
      <c r="BD29" s="628"/>
      <c r="BE29" s="628"/>
      <c r="BF29" s="628"/>
      <c r="BG29" s="628"/>
      <c r="BH29" s="628"/>
      <c r="BI29" s="628"/>
      <c r="BJ29" s="628"/>
      <c r="BK29" s="628"/>
      <c r="BL29" s="628"/>
      <c r="BM29" s="628"/>
      <c r="BN29" s="628"/>
      <c r="BO29" s="628"/>
      <c r="BP29" s="628"/>
      <c r="BQ29" s="628"/>
      <c r="BR29" s="628"/>
      <c r="BS29" s="628"/>
      <c r="EO29" s="23"/>
      <c r="EP29" s="23"/>
      <c r="EQ29" s="23"/>
    </row>
    <row r="30" spans="1:146" ht="24.75" customHeight="1">
      <c r="A30" s="660" t="s">
        <v>212</v>
      </c>
      <c r="B30" s="661"/>
      <c r="C30" s="661"/>
      <c r="D30" s="661"/>
      <c r="E30" s="661"/>
      <c r="F30" s="661"/>
      <c r="G30" s="597">
        <f>IF('入力シート'!Y52=TRUE,CONCATENATE('入力シート'!D31,"　",'入力シート'!N31),CONCATENATE('入力シート'!D53))</f>
      </c>
      <c r="H30" s="598"/>
      <c r="I30" s="598"/>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598"/>
      <c r="AL30" s="598"/>
      <c r="AM30" s="598"/>
      <c r="AN30" s="598"/>
      <c r="AO30" s="598"/>
      <c r="AP30" s="598"/>
      <c r="AQ30" s="598"/>
      <c r="AR30" s="598"/>
      <c r="AS30" s="598"/>
      <c r="AT30" s="598"/>
      <c r="AU30" s="598"/>
      <c r="AV30" s="598"/>
      <c r="AW30" s="598"/>
      <c r="AX30" s="598"/>
      <c r="AY30" s="598"/>
      <c r="AZ30" s="598"/>
      <c r="BA30" s="598"/>
      <c r="BB30" s="598"/>
      <c r="BC30" s="598"/>
      <c r="BD30" s="598"/>
      <c r="BE30" s="598"/>
      <c r="BF30" s="598"/>
      <c r="BG30" s="598"/>
      <c r="BH30" s="598"/>
      <c r="BI30" s="599"/>
      <c r="BJ30" s="662"/>
      <c r="BK30" s="663"/>
      <c r="BL30" s="663"/>
      <c r="BM30" s="663"/>
      <c r="BN30" s="663"/>
      <c r="BO30" s="663"/>
      <c r="BP30" s="663"/>
      <c r="BQ30" s="663"/>
      <c r="BR30" s="663"/>
      <c r="BS30" s="66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EN30" s="23"/>
      <c r="EO30" s="23"/>
      <c r="EP30" s="23"/>
    </row>
    <row r="31" spans="1:146" ht="24.75" customHeight="1">
      <c r="A31" s="660" t="s">
        <v>213</v>
      </c>
      <c r="B31" s="661"/>
      <c r="C31" s="661"/>
      <c r="D31" s="661"/>
      <c r="E31" s="661"/>
      <c r="F31" s="661"/>
      <c r="G31" s="618" t="str">
        <f>IF('入力シート'!Y52=TRUE,CONCATENATE('入力シート'!D35,'入力シート'!D36,"",'入力シート'!D37),IF('入力シート'!D54="選択してください",CONCATENATE("                    ",'入力シート'!D55,"　",'入力シート'!D56),CONCATENATE('入力シート'!D54,'入力シート'!D55,"　",'入力シート'!D56)))</f>
        <v>                    　</v>
      </c>
      <c r="H31" s="619"/>
      <c r="I31" s="619"/>
      <c r="J31" s="619"/>
      <c r="K31" s="619"/>
      <c r="L31" s="619"/>
      <c r="M31" s="619"/>
      <c r="N31" s="619"/>
      <c r="O31" s="619"/>
      <c r="P31" s="619"/>
      <c r="Q31" s="619"/>
      <c r="R31" s="619"/>
      <c r="S31" s="619"/>
      <c r="T31" s="619"/>
      <c r="U31" s="619"/>
      <c r="V31" s="619"/>
      <c r="W31" s="619"/>
      <c r="X31" s="619"/>
      <c r="Y31" s="619"/>
      <c r="Z31" s="619"/>
      <c r="AA31" s="619"/>
      <c r="AB31" s="619"/>
      <c r="AC31" s="619"/>
      <c r="AD31" s="619"/>
      <c r="AE31" s="619"/>
      <c r="AF31" s="619"/>
      <c r="AG31" s="619"/>
      <c r="AH31" s="619"/>
      <c r="AI31" s="619"/>
      <c r="AJ31" s="619"/>
      <c r="AK31" s="619"/>
      <c r="AL31" s="619"/>
      <c r="AM31" s="619"/>
      <c r="AN31" s="619"/>
      <c r="AO31" s="619"/>
      <c r="AP31" s="619"/>
      <c r="AQ31" s="619"/>
      <c r="AR31" s="619"/>
      <c r="AS31" s="619"/>
      <c r="AT31" s="619"/>
      <c r="AU31" s="619"/>
      <c r="AV31" s="619"/>
      <c r="AW31" s="619"/>
      <c r="AX31" s="619"/>
      <c r="AY31" s="619"/>
      <c r="AZ31" s="619"/>
      <c r="BA31" s="619"/>
      <c r="BB31" s="619"/>
      <c r="BC31" s="619"/>
      <c r="BD31" s="619"/>
      <c r="BE31" s="619"/>
      <c r="BF31" s="619"/>
      <c r="BG31" s="619"/>
      <c r="BH31" s="619"/>
      <c r="BI31" s="620"/>
      <c r="BJ31" s="665"/>
      <c r="BK31" s="666"/>
      <c r="BL31" s="666"/>
      <c r="BM31" s="666"/>
      <c r="BN31" s="666"/>
      <c r="BO31" s="666"/>
      <c r="BP31" s="666"/>
      <c r="BQ31" s="666"/>
      <c r="BR31" s="666"/>
      <c r="BS31" s="667"/>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EN31" s="23"/>
      <c r="EO31" s="23"/>
      <c r="EP31" s="23"/>
    </row>
    <row r="32" spans="1:146" ht="24.75" customHeight="1" thickBot="1">
      <c r="A32" s="642" t="s">
        <v>157</v>
      </c>
      <c r="B32" s="643"/>
      <c r="C32" s="643"/>
      <c r="D32" s="643"/>
      <c r="E32" s="643"/>
      <c r="F32" s="643"/>
      <c r="G32" s="636">
        <f>IF('入力シート'!Y52=TRUE,'入力シート'!D38,'入力シート'!D57)</f>
        <v>0</v>
      </c>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8"/>
      <c r="AJ32" s="541" t="s">
        <v>31</v>
      </c>
      <c r="AK32" s="539"/>
      <c r="AL32" s="539"/>
      <c r="AM32" s="539"/>
      <c r="AN32" s="539"/>
      <c r="AO32" s="539"/>
      <c r="AP32" s="539"/>
      <c r="AQ32" s="539"/>
      <c r="AR32" s="644"/>
      <c r="AS32" s="639">
        <f>IF('入力シート'!Y52=TRUE,'入力シート'!M33,'入力シート'!M57)</f>
        <v>0</v>
      </c>
      <c r="AT32" s="640"/>
      <c r="AU32" s="640"/>
      <c r="AV32" s="640"/>
      <c r="AW32" s="640"/>
      <c r="AX32" s="640"/>
      <c r="AY32" s="640"/>
      <c r="AZ32" s="640"/>
      <c r="BA32" s="640"/>
      <c r="BB32" s="640"/>
      <c r="BC32" s="640"/>
      <c r="BD32" s="640"/>
      <c r="BE32" s="640"/>
      <c r="BF32" s="640"/>
      <c r="BG32" s="640"/>
      <c r="BH32" s="640"/>
      <c r="BI32" s="641"/>
      <c r="BJ32" s="668"/>
      <c r="BK32" s="669"/>
      <c r="BL32" s="669"/>
      <c r="BM32" s="669"/>
      <c r="BN32" s="669"/>
      <c r="BO32" s="669"/>
      <c r="BP32" s="669"/>
      <c r="BQ32" s="669"/>
      <c r="BR32" s="669"/>
      <c r="BS32" s="670"/>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EN32" s="23"/>
      <c r="EO32" s="23"/>
      <c r="EP32" s="23"/>
    </row>
    <row r="33" spans="1:146" ht="21.75" customHeight="1">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EN33" s="23"/>
      <c r="EO33" s="23"/>
      <c r="EP33" s="23"/>
    </row>
    <row r="34" spans="1:147" ht="18" customHeight="1">
      <c r="A34" s="646" t="s">
        <v>25</v>
      </c>
      <c r="B34" s="646"/>
      <c r="C34" s="646"/>
      <c r="D34" s="646"/>
      <c r="E34" s="646"/>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6"/>
      <c r="AI34" s="646"/>
      <c r="AJ34" s="646"/>
      <c r="AK34" s="646"/>
      <c r="AL34" s="646"/>
      <c r="AM34" s="646"/>
      <c r="AN34" s="646"/>
      <c r="AO34" s="646"/>
      <c r="AP34" s="646"/>
      <c r="AQ34" s="646"/>
      <c r="AR34" s="647"/>
      <c r="AS34" s="647"/>
      <c r="AT34" s="647"/>
      <c r="AU34" s="647"/>
      <c r="AV34" s="647"/>
      <c r="AW34" s="647"/>
      <c r="AX34" s="647"/>
      <c r="AY34" s="647"/>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EO34" s="23"/>
      <c r="EP34" s="23"/>
      <c r="EQ34" s="23"/>
    </row>
    <row r="35" spans="1:147" ht="18" customHeight="1" thickBot="1">
      <c r="A35" s="630" t="s">
        <v>200</v>
      </c>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2"/>
      <c r="AB35" s="187"/>
      <c r="AC35" s="11" t="s">
        <v>201</v>
      </c>
      <c r="AD35" s="187"/>
      <c r="AE35" s="187"/>
      <c r="AF35" s="187"/>
      <c r="AG35" s="187"/>
      <c r="AH35" s="187"/>
      <c r="AI35" s="187"/>
      <c r="AJ35" s="187"/>
      <c r="AK35" s="187"/>
      <c r="AL35" s="187"/>
      <c r="AM35" s="187"/>
      <c r="AN35" s="187"/>
      <c r="AO35" s="187"/>
      <c r="AP35" s="187"/>
      <c r="AQ35" s="187"/>
      <c r="AR35" s="13"/>
      <c r="AS35" s="13"/>
      <c r="AT35" s="13"/>
      <c r="AU35" s="13"/>
      <c r="AV35" s="13"/>
      <c r="AW35" s="13"/>
      <c r="AX35" s="13"/>
      <c r="AY35" s="13"/>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EO35" s="23"/>
      <c r="EP35" s="23"/>
      <c r="EQ35" s="23"/>
    </row>
    <row r="36" spans="1:147" ht="24" customHeight="1" thickBot="1">
      <c r="A36" s="633" t="str">
        <f>IF(リスト!$G$5=0,"1. 有　　　　2.　無",IF(リスト!G5=1,"1. 有　　　　②.　無","申込できません"))</f>
        <v>1. 有　　　　2.　無</v>
      </c>
      <c r="B36" s="634"/>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5"/>
      <c r="AB36" s="187"/>
      <c r="AC36" s="207" t="s">
        <v>202</v>
      </c>
      <c r="AD36" s="187"/>
      <c r="AE36" s="187"/>
      <c r="AF36" s="187"/>
      <c r="AG36" s="187"/>
      <c r="AH36" s="187"/>
      <c r="AI36" s="187"/>
      <c r="AJ36" s="187"/>
      <c r="AK36" s="187"/>
      <c r="AL36" s="187"/>
      <c r="AM36" s="187"/>
      <c r="AN36" s="187"/>
      <c r="AO36" s="187"/>
      <c r="AP36" s="187"/>
      <c r="AQ36" s="187"/>
      <c r="AR36" s="13"/>
      <c r="AS36" s="13"/>
      <c r="AT36" s="13"/>
      <c r="AU36" s="13"/>
      <c r="AV36" s="13"/>
      <c r="AW36" s="13"/>
      <c r="AX36" s="13"/>
      <c r="AY36" s="13"/>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EO36" s="23"/>
      <c r="EP36" s="23"/>
      <c r="EQ36" s="23"/>
    </row>
    <row r="37" spans="1:147" ht="16.5" customHeight="1">
      <c r="A37" s="73" t="s">
        <v>26</v>
      </c>
      <c r="B37" s="73"/>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EO37" s="23"/>
      <c r="EP37" s="23"/>
      <c r="EQ37" s="23"/>
    </row>
    <row r="38" spans="1:147" ht="18" customHeight="1">
      <c r="A38" s="506" t="s">
        <v>203</v>
      </c>
      <c r="B38" s="492"/>
      <c r="C38" s="492"/>
      <c r="D38" s="492"/>
      <c r="E38" s="492"/>
      <c r="F38" s="492"/>
      <c r="G38" s="492"/>
      <c r="H38" s="543"/>
      <c r="I38" s="208"/>
      <c r="J38" s="208"/>
      <c r="K38" s="208"/>
      <c r="L38" s="208"/>
      <c r="M38" s="208"/>
      <c r="N38" s="208"/>
      <c r="O38" s="208"/>
      <c r="P38" s="208"/>
      <c r="Q38" s="208"/>
      <c r="R38" s="208"/>
      <c r="S38" s="208"/>
      <c r="T38" s="208"/>
      <c r="U38" s="208"/>
      <c r="V38" s="208"/>
      <c r="W38" s="208"/>
      <c r="X38" s="209"/>
      <c r="Y38" s="506" t="s">
        <v>204</v>
      </c>
      <c r="Z38" s="492"/>
      <c r="AA38" s="492"/>
      <c r="AB38" s="492"/>
      <c r="AC38" s="492"/>
      <c r="AD38" s="492"/>
      <c r="AE38" s="492"/>
      <c r="AF38" s="492"/>
      <c r="AG38" s="543"/>
      <c r="AH38" s="208"/>
      <c r="AI38" s="208"/>
      <c r="AJ38" s="208"/>
      <c r="AK38" s="208"/>
      <c r="AL38" s="208"/>
      <c r="AM38" s="208"/>
      <c r="AN38" s="208"/>
      <c r="AO38" s="208"/>
      <c r="AP38" s="208"/>
      <c r="AQ38" s="208"/>
      <c r="AR38" s="208"/>
      <c r="AS38" s="208"/>
      <c r="AT38" s="208"/>
      <c r="AU38" s="208"/>
      <c r="AV38" s="208"/>
      <c r="AW38" s="210"/>
      <c r="AX38" s="506" t="s">
        <v>205</v>
      </c>
      <c r="AY38" s="492"/>
      <c r="AZ38" s="492"/>
      <c r="BA38" s="492"/>
      <c r="BB38" s="492"/>
      <c r="BC38" s="492"/>
      <c r="BD38" s="543"/>
      <c r="BE38" s="208"/>
      <c r="BF38" s="208"/>
      <c r="BG38" s="208"/>
      <c r="BH38" s="208"/>
      <c r="BI38" s="208"/>
      <c r="BJ38" s="208"/>
      <c r="BK38" s="208"/>
      <c r="BL38" s="208"/>
      <c r="BM38" s="208"/>
      <c r="BN38" s="208"/>
      <c r="BO38" s="208"/>
      <c r="BP38" s="208"/>
      <c r="BQ38" s="208" t="s">
        <v>29</v>
      </c>
      <c r="BR38" s="208"/>
      <c r="BS38" s="210"/>
      <c r="EO38" s="23"/>
      <c r="EP38" s="23"/>
      <c r="EQ38" s="23"/>
    </row>
    <row r="39" spans="1:147" ht="18" customHeight="1">
      <c r="A39" s="506" t="s">
        <v>206</v>
      </c>
      <c r="B39" s="492"/>
      <c r="C39" s="492"/>
      <c r="D39" s="492"/>
      <c r="E39" s="492"/>
      <c r="F39" s="492"/>
      <c r="G39" s="492"/>
      <c r="H39" s="543"/>
      <c r="I39" s="208"/>
      <c r="J39" s="208"/>
      <c r="K39" s="208"/>
      <c r="L39" s="208"/>
      <c r="M39" s="208"/>
      <c r="N39" s="208"/>
      <c r="O39" s="208"/>
      <c r="P39" s="208"/>
      <c r="Q39" s="208"/>
      <c r="R39" s="208"/>
      <c r="S39" s="208"/>
      <c r="T39" s="208"/>
      <c r="U39" s="208"/>
      <c r="V39" s="208"/>
      <c r="W39" s="208"/>
      <c r="X39" s="211"/>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164"/>
      <c r="EO39" s="23"/>
      <c r="EP39" s="23"/>
      <c r="EQ39" s="23"/>
    </row>
    <row r="40" spans="1:71" ht="14.2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row>
    <row r="41" spans="1:71" ht="17.25" customHeight="1">
      <c r="A41" s="645" t="s">
        <v>28</v>
      </c>
      <c r="B41" s="645"/>
      <c r="C41" s="645"/>
      <c r="D41" s="645"/>
      <c r="E41" s="645"/>
      <c r="F41" s="645"/>
      <c r="G41" s="645"/>
      <c r="H41" s="645"/>
      <c r="I41" s="645"/>
      <c r="J41" s="645"/>
      <c r="K41" s="645"/>
      <c r="L41" s="645"/>
      <c r="M41" s="645"/>
      <c r="N41" s="645"/>
      <c r="O41" s="645"/>
      <c r="P41" s="645"/>
      <c r="Q41" s="645"/>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row>
    <row r="42" spans="1:71" ht="14.25" customHeight="1">
      <c r="A42" s="16" t="s">
        <v>207</v>
      </c>
      <c r="B42" s="16"/>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row>
    <row r="43" spans="1:71" ht="14.25" customHeight="1">
      <c r="A43" s="76" t="s">
        <v>208</v>
      </c>
      <c r="B43" s="76"/>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row>
    <row r="44" spans="1:71" ht="21" customHeight="1">
      <c r="A44" s="76"/>
      <c r="B44" s="7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row>
    <row r="45" spans="1:71" ht="12" customHeight="1">
      <c r="A45" s="196" t="s">
        <v>188</v>
      </c>
      <c r="B45" s="196"/>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213"/>
      <c r="BM45" s="213"/>
      <c r="BN45" s="213"/>
      <c r="BO45" s="78"/>
      <c r="BP45" s="78"/>
      <c r="BQ45" s="78"/>
      <c r="BR45" s="78"/>
      <c r="BS45" s="78"/>
    </row>
    <row r="46" spans="1:72" ht="12" customHeight="1">
      <c r="A46" s="196" t="s">
        <v>18</v>
      </c>
      <c r="B46" s="196"/>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214"/>
      <c r="BM46" s="214"/>
      <c r="BN46" s="214"/>
      <c r="BO46" s="79"/>
      <c r="BP46" s="79"/>
      <c r="BQ46" s="79"/>
      <c r="BR46" s="79"/>
      <c r="BS46" s="79"/>
      <c r="BT46" s="17"/>
    </row>
    <row r="47" spans="1:72" ht="12" customHeight="1">
      <c r="A47" s="196" t="s">
        <v>189</v>
      </c>
      <c r="B47" s="196"/>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80"/>
      <c r="BP47" s="80"/>
      <c r="BQ47" s="80"/>
      <c r="BR47" s="77"/>
      <c r="BS47" s="81"/>
      <c r="BT47" s="17"/>
    </row>
    <row r="48" spans="1:71" ht="12" customHeight="1">
      <c r="A48" s="196" t="s">
        <v>209</v>
      </c>
      <c r="B48" s="196"/>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80"/>
      <c r="BP48" s="80"/>
      <c r="BQ48" s="80"/>
      <c r="BR48" s="77"/>
      <c r="BS48" s="81"/>
    </row>
    <row r="49" spans="1:71" ht="12"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38"/>
      <c r="AY49" s="38"/>
      <c r="AZ49" s="38"/>
      <c r="BA49" s="38"/>
      <c r="BB49" s="38"/>
      <c r="BC49" s="38"/>
      <c r="BD49" s="38"/>
      <c r="BE49" s="38"/>
      <c r="BF49" s="38"/>
      <c r="BG49" s="38"/>
      <c r="BH49" s="38"/>
      <c r="BI49" s="38"/>
      <c r="BJ49" s="38"/>
      <c r="BK49" s="38"/>
      <c r="BL49" s="38"/>
      <c r="BM49" s="38"/>
      <c r="BN49" s="38"/>
      <c r="BO49" s="38"/>
      <c r="BP49" s="38"/>
      <c r="BQ49" s="38"/>
      <c r="BR49" s="38"/>
      <c r="BS49" s="38"/>
    </row>
    <row r="50" spans="1:71" s="12" customFormat="1" ht="14.25" customHeight="1">
      <c r="A50" s="82" t="s">
        <v>210</v>
      </c>
      <c r="B50" s="82"/>
      <c r="C50" s="38"/>
      <c r="D50" s="38"/>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row>
    <row r="51" spans="1:71" ht="15" customHeight="1">
      <c r="A51" s="33"/>
      <c r="B51" s="33"/>
      <c r="C51" s="23"/>
      <c r="D51" s="33"/>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row>
    <row r="52" spans="4:71" ht="4.5" customHeight="1">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ht="15.75" customHeight="1"/>
    <row r="54" ht="15" customHeight="1"/>
    <row r="55" ht="15" customHeight="1"/>
    <row r="56" ht="18.75" customHeight="1"/>
    <row r="57" ht="20.25" customHeight="1"/>
    <row r="58" ht="10.5" customHeight="1"/>
    <row r="59" ht="10.5" customHeight="1"/>
    <row r="60" ht="4.5" customHeight="1"/>
    <row r="61" ht="6" customHeight="1"/>
    <row r="62" ht="12" customHeight="1"/>
    <row r="63" ht="12" customHeight="1"/>
    <row r="64" ht="12" customHeight="1"/>
    <row r="65" ht="12" customHeight="1"/>
    <row r="66" ht="12" customHeight="1"/>
    <row r="67" spans="5:71" ht="12" customHeight="1">
      <c r="E67" s="29"/>
      <c r="F67" s="29"/>
      <c r="G67" s="29"/>
      <c r="H67" s="29"/>
      <c r="I67" s="29"/>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row>
    <row r="68" spans="5:71" ht="12" customHeight="1">
      <c r="E68" s="62"/>
      <c r="F68" s="62"/>
      <c r="G68" s="62"/>
      <c r="H68" s="62"/>
      <c r="I68" s="62"/>
      <c r="J68" s="62"/>
      <c r="K68" s="62"/>
      <c r="L68" s="62"/>
      <c r="M68" s="62"/>
      <c r="N68" s="23"/>
      <c r="O68" s="23"/>
      <c r="P68" s="62"/>
      <c r="Q68" s="33"/>
      <c r="R68" s="33"/>
      <c r="S68" s="33"/>
      <c r="T68" s="33"/>
      <c r="U68" s="33"/>
      <c r="V68" s="33"/>
      <c r="W68" s="33"/>
      <c r="X68" s="33"/>
      <c r="Y68" s="33"/>
      <c r="Z68" s="33"/>
      <c r="AA68" s="33"/>
      <c r="AB68" s="33"/>
      <c r="AC68" s="33"/>
      <c r="AD68" s="33"/>
      <c r="AE68" s="33"/>
      <c r="AF68" s="33"/>
      <c r="AG68" s="33"/>
      <c r="AH68" s="33"/>
      <c r="AI68" s="33"/>
      <c r="AJ68" s="62"/>
      <c r="AK68" s="62"/>
      <c r="AL68" s="62"/>
      <c r="AM68" s="62"/>
      <c r="AN68" s="62"/>
      <c r="AO68" s="62"/>
      <c r="AP68" s="62"/>
      <c r="AQ68" s="62"/>
      <c r="AR68" s="62"/>
      <c r="AS68" s="62"/>
      <c r="AT68" s="62"/>
      <c r="AU68" s="62"/>
      <c r="AV68" s="62"/>
      <c r="AW68" s="33"/>
      <c r="AX68" s="33"/>
      <c r="AY68" s="33"/>
      <c r="AZ68" s="33"/>
      <c r="BA68" s="33"/>
      <c r="BB68" s="33"/>
      <c r="BC68" s="33"/>
      <c r="BD68" s="33"/>
      <c r="BE68" s="33"/>
      <c r="BF68" s="33"/>
      <c r="BG68" s="33"/>
      <c r="BH68" s="33"/>
      <c r="BI68" s="33"/>
      <c r="BJ68" s="33"/>
      <c r="BK68" s="33"/>
      <c r="BL68" s="33"/>
      <c r="BM68" s="33"/>
      <c r="BN68" s="33"/>
      <c r="BO68" s="33"/>
      <c r="BP68" s="33"/>
      <c r="BQ68" s="33"/>
      <c r="BR68" s="33"/>
      <c r="BS68" s="33"/>
    </row>
    <row r="69" spans="5:71" ht="12" customHeight="1">
      <c r="E69" s="62"/>
      <c r="F69" s="62"/>
      <c r="G69" s="62"/>
      <c r="H69" s="62"/>
      <c r="I69" s="62"/>
      <c r="J69" s="62"/>
      <c r="K69" s="62"/>
      <c r="L69" s="62"/>
      <c r="M69" s="62"/>
      <c r="N69" s="23"/>
      <c r="O69" s="23"/>
      <c r="P69" s="62"/>
      <c r="Q69" s="33"/>
      <c r="R69" s="33"/>
      <c r="S69" s="33"/>
      <c r="T69" s="33"/>
      <c r="U69" s="33"/>
      <c r="V69" s="33"/>
      <c r="W69" s="33"/>
      <c r="X69" s="33"/>
      <c r="Y69" s="33"/>
      <c r="Z69" s="33"/>
      <c r="AA69" s="33"/>
      <c r="AB69" s="33"/>
      <c r="AC69" s="33"/>
      <c r="AD69" s="33"/>
      <c r="AE69" s="33"/>
      <c r="AF69" s="33"/>
      <c r="AG69" s="33"/>
      <c r="AH69" s="33"/>
      <c r="AI69" s="33"/>
      <c r="AJ69" s="62"/>
      <c r="AK69" s="62"/>
      <c r="AL69" s="62"/>
      <c r="AM69" s="62"/>
      <c r="AN69" s="62"/>
      <c r="AO69" s="62"/>
      <c r="AP69" s="62"/>
      <c r="AQ69" s="62"/>
      <c r="AR69" s="62"/>
      <c r="AS69" s="62"/>
      <c r="AT69" s="62"/>
      <c r="AU69" s="62"/>
      <c r="AV69" s="62"/>
      <c r="AW69" s="33"/>
      <c r="AX69" s="33"/>
      <c r="AY69" s="33"/>
      <c r="AZ69" s="33"/>
      <c r="BA69" s="33"/>
      <c r="BB69" s="33"/>
      <c r="BC69" s="33"/>
      <c r="BD69" s="33"/>
      <c r="BE69" s="33"/>
      <c r="BF69" s="33"/>
      <c r="BG69" s="33"/>
      <c r="BH69" s="33"/>
      <c r="BI69" s="33"/>
      <c r="BJ69" s="33"/>
      <c r="BK69" s="33"/>
      <c r="BL69" s="33"/>
      <c r="BM69" s="33"/>
      <c r="BN69" s="33"/>
      <c r="BO69" s="33"/>
      <c r="BP69" s="33"/>
      <c r="BQ69" s="33"/>
      <c r="BR69" s="33"/>
      <c r="BS69" s="33"/>
    </row>
    <row r="70" spans="5:71" ht="12" customHeight="1">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row>
    <row r="71" spans="1:71" ht="12" customHeight="1">
      <c r="A71" s="29"/>
      <c r="B71" s="29"/>
      <c r="C71" s="29"/>
      <c r="D71" s="29"/>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row>
    <row r="72" spans="1:71" ht="12" customHeight="1">
      <c r="A72" s="62"/>
      <c r="B72" s="62"/>
      <c r="C72" s="62"/>
      <c r="D72" s="62"/>
      <c r="E72" s="38"/>
      <c r="F72" s="38"/>
      <c r="G72" s="38"/>
      <c r="H72" s="38"/>
      <c r="I72" s="38"/>
      <c r="J72" s="38"/>
      <c r="K72" s="38"/>
      <c r="L72" s="38"/>
      <c r="M72" s="38"/>
      <c r="N72" s="38"/>
      <c r="O72" s="38"/>
      <c r="P72" s="38"/>
      <c r="Q72" s="38"/>
      <c r="R72" s="38"/>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row>
    <row r="73" spans="1:71" ht="12" customHeight="1">
      <c r="A73" s="62"/>
      <c r="B73" s="62"/>
      <c r="C73" s="62"/>
      <c r="D73" s="62"/>
      <c r="E73" s="38"/>
      <c r="F73" s="38"/>
      <c r="G73" s="38"/>
      <c r="H73" s="38"/>
      <c r="I73" s="38"/>
      <c r="J73" s="38"/>
      <c r="K73" s="38"/>
      <c r="L73" s="38"/>
      <c r="M73" s="38"/>
      <c r="N73" s="38"/>
      <c r="O73" s="38"/>
      <c r="P73" s="38"/>
      <c r="Q73" s="38"/>
      <c r="R73" s="38"/>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row>
    <row r="74" spans="1:71" ht="12" customHeight="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row>
    <row r="75" spans="1:71" ht="12" customHeight="1">
      <c r="A75" s="33"/>
      <c r="B75" s="33"/>
      <c r="C75" s="33"/>
      <c r="D75" s="33"/>
      <c r="E75" s="84"/>
      <c r="F75" s="84"/>
      <c r="G75" s="84"/>
      <c r="H75" s="84"/>
      <c r="I75" s="84"/>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row>
    <row r="76" spans="1:71" ht="12" customHeight="1">
      <c r="A76" s="38"/>
      <c r="B76" s="38"/>
      <c r="C76" s="38"/>
      <c r="D76" s="38"/>
      <c r="E76" s="84"/>
      <c r="F76" s="84"/>
      <c r="G76" s="84"/>
      <c r="H76" s="84"/>
      <c r="I76" s="84"/>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row>
    <row r="77" spans="1:71" ht="12" customHeight="1">
      <c r="A77" s="38"/>
      <c r="B77" s="38"/>
      <c r="C77" s="38"/>
      <c r="D77" s="38"/>
      <c r="E77" s="84"/>
      <c r="F77" s="84"/>
      <c r="G77" s="84"/>
      <c r="H77" s="84"/>
      <c r="I77" s="84"/>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row>
    <row r="78" spans="1:71" ht="12" customHeight="1">
      <c r="A78" s="33"/>
      <c r="B78" s="33"/>
      <c r="C78" s="33"/>
      <c r="D78" s="33"/>
      <c r="E78" s="84"/>
      <c r="F78" s="84"/>
      <c r="G78" s="84"/>
      <c r="H78" s="84"/>
      <c r="I78" s="84"/>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row>
    <row r="79" spans="1:71" ht="12" customHeight="1">
      <c r="A79" s="84"/>
      <c r="B79" s="84"/>
      <c r="C79" s="84"/>
      <c r="D79" s="84"/>
      <c r="E79" s="84"/>
      <c r="F79" s="84"/>
      <c r="G79" s="84"/>
      <c r="H79" s="84"/>
      <c r="I79" s="84"/>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row>
    <row r="80" spans="1:71" ht="12" customHeight="1">
      <c r="A80" s="84"/>
      <c r="B80" s="84"/>
      <c r="C80" s="84"/>
      <c r="D80" s="84"/>
      <c r="E80" s="84"/>
      <c r="F80" s="84"/>
      <c r="G80" s="84"/>
      <c r="H80" s="84"/>
      <c r="I80" s="84"/>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row>
    <row r="81" spans="1:71" ht="12" customHeight="1">
      <c r="A81" s="84"/>
      <c r="B81" s="84"/>
      <c r="C81" s="84"/>
      <c r="D81" s="84"/>
      <c r="E81" s="84"/>
      <c r="F81" s="84"/>
      <c r="G81" s="84"/>
      <c r="H81" s="84"/>
      <c r="I81" s="84"/>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row>
    <row r="82" spans="1:71" ht="12" customHeight="1">
      <c r="A82" s="84"/>
      <c r="B82" s="84"/>
      <c r="C82" s="84"/>
      <c r="D82" s="84"/>
      <c r="E82" s="84"/>
      <c r="F82" s="84"/>
      <c r="G82" s="84"/>
      <c r="H82" s="84"/>
      <c r="I82" s="84"/>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row>
    <row r="83" spans="1:71" ht="12" customHeight="1">
      <c r="A83" s="84"/>
      <c r="B83" s="84"/>
      <c r="C83" s="84"/>
      <c r="D83" s="84"/>
      <c r="E83" s="29"/>
      <c r="F83" s="29"/>
      <c r="G83" s="29"/>
      <c r="H83" s="29"/>
      <c r="I83" s="29"/>
      <c r="J83" s="29"/>
      <c r="K83" s="29"/>
      <c r="L83" s="33"/>
      <c r="M83" s="33"/>
      <c r="N83" s="33"/>
      <c r="O83" s="33"/>
      <c r="P83" s="33"/>
      <c r="Q83" s="33"/>
      <c r="R83" s="33"/>
      <c r="S83" s="33"/>
      <c r="T83" s="33"/>
      <c r="U83" s="33"/>
      <c r="V83" s="33"/>
      <c r="W83" s="33"/>
      <c r="X83" s="33"/>
      <c r="Y83" s="33"/>
      <c r="Z83" s="33"/>
      <c r="AA83" s="23"/>
      <c r="AB83" s="29"/>
      <c r="AC83" s="29"/>
      <c r="AD83" s="29"/>
      <c r="AE83" s="29"/>
      <c r="AF83" s="29"/>
      <c r="AG83" s="29"/>
      <c r="AH83" s="29"/>
      <c r="AI83" s="29"/>
      <c r="AJ83" s="29"/>
      <c r="AK83" s="29"/>
      <c r="AL83" s="29"/>
      <c r="AM83" s="29"/>
      <c r="AN83" s="29"/>
      <c r="AO83" s="29"/>
      <c r="AP83" s="29"/>
      <c r="AQ83" s="29"/>
      <c r="AR83" s="29"/>
      <c r="AS83" s="33"/>
      <c r="AT83" s="33"/>
      <c r="AU83" s="33"/>
      <c r="AV83" s="85"/>
      <c r="AW83" s="85"/>
      <c r="AX83" s="85"/>
      <c r="AY83" s="33"/>
      <c r="AZ83" s="33"/>
      <c r="BA83" s="33"/>
      <c r="BB83" s="33"/>
      <c r="BC83" s="33"/>
      <c r="BD83" s="33"/>
      <c r="BE83" s="85"/>
      <c r="BF83" s="85"/>
      <c r="BG83" s="85"/>
      <c r="BH83" s="33"/>
      <c r="BI83" s="33"/>
      <c r="BJ83" s="33"/>
      <c r="BK83" s="33"/>
      <c r="BL83" s="33"/>
      <c r="BM83" s="33"/>
      <c r="BN83" s="33"/>
      <c r="BO83" s="33"/>
      <c r="BP83" s="33"/>
      <c r="BQ83" s="29"/>
      <c r="BR83" s="29"/>
      <c r="BS83" s="29"/>
    </row>
    <row r="84" spans="1:71" ht="12" customHeight="1">
      <c r="A84" s="84"/>
      <c r="B84" s="84"/>
      <c r="C84" s="84"/>
      <c r="D84" s="84"/>
      <c r="E84" s="29"/>
      <c r="F84" s="29"/>
      <c r="G84" s="29"/>
      <c r="H84" s="29"/>
      <c r="I84" s="29"/>
      <c r="J84" s="29"/>
      <c r="K84" s="29"/>
      <c r="L84" s="33"/>
      <c r="M84" s="33"/>
      <c r="N84" s="33"/>
      <c r="O84" s="33"/>
      <c r="P84" s="33"/>
      <c r="Q84" s="33"/>
      <c r="R84" s="33"/>
      <c r="S84" s="33"/>
      <c r="T84" s="33"/>
      <c r="U84" s="33"/>
      <c r="V84" s="33"/>
      <c r="W84" s="33"/>
      <c r="X84" s="33"/>
      <c r="Y84" s="33"/>
      <c r="Z84" s="33"/>
      <c r="AA84" s="29"/>
      <c r="AB84" s="29"/>
      <c r="AC84" s="29"/>
      <c r="AD84" s="29"/>
      <c r="AE84" s="29"/>
      <c r="AF84" s="29"/>
      <c r="AG84" s="29"/>
      <c r="AH84" s="29"/>
      <c r="AI84" s="29"/>
      <c r="AJ84" s="29"/>
      <c r="AK84" s="29"/>
      <c r="AL84" s="29"/>
      <c r="AM84" s="29"/>
      <c r="AN84" s="29"/>
      <c r="AO84" s="29"/>
      <c r="AP84" s="29"/>
      <c r="AQ84" s="29"/>
      <c r="AR84" s="29"/>
      <c r="AS84" s="33"/>
      <c r="AT84" s="33"/>
      <c r="AU84" s="33"/>
      <c r="AV84" s="85"/>
      <c r="AW84" s="85"/>
      <c r="AX84" s="85"/>
      <c r="AY84" s="33"/>
      <c r="AZ84" s="33"/>
      <c r="BA84" s="33"/>
      <c r="BB84" s="33"/>
      <c r="BC84" s="33"/>
      <c r="BD84" s="33"/>
      <c r="BE84" s="85"/>
      <c r="BF84" s="85"/>
      <c r="BG84" s="85"/>
      <c r="BH84" s="33"/>
      <c r="BI84" s="33"/>
      <c r="BJ84" s="33"/>
      <c r="BK84" s="33"/>
      <c r="BL84" s="33"/>
      <c r="BM84" s="33"/>
      <c r="BN84" s="33"/>
      <c r="BO84" s="33"/>
      <c r="BP84" s="33"/>
      <c r="BQ84" s="29"/>
      <c r="BR84" s="29"/>
      <c r="BS84" s="29"/>
    </row>
    <row r="85" spans="1:71" ht="12" customHeight="1">
      <c r="A85" s="84"/>
      <c r="B85" s="84"/>
      <c r="C85" s="84"/>
      <c r="D85" s="84"/>
      <c r="E85" s="29"/>
      <c r="F85" s="29"/>
      <c r="G85" s="29"/>
      <c r="H85" s="29"/>
      <c r="I85" s="29"/>
      <c r="J85" s="29"/>
      <c r="K85" s="29"/>
      <c r="L85" s="33"/>
      <c r="M85" s="33"/>
      <c r="N85" s="33"/>
      <c r="O85" s="33"/>
      <c r="P85" s="33"/>
      <c r="Q85" s="33"/>
      <c r="R85" s="33"/>
      <c r="S85" s="33"/>
      <c r="T85" s="33"/>
      <c r="U85" s="33"/>
      <c r="V85" s="33"/>
      <c r="W85" s="33"/>
      <c r="X85" s="33"/>
      <c r="Y85" s="33"/>
      <c r="Z85" s="33"/>
      <c r="AA85" s="29"/>
      <c r="AB85" s="29"/>
      <c r="AC85" s="29"/>
      <c r="AD85" s="29"/>
      <c r="AE85" s="29"/>
      <c r="AF85" s="29"/>
      <c r="AG85" s="29"/>
      <c r="AH85" s="29"/>
      <c r="AI85" s="29"/>
      <c r="AJ85" s="29"/>
      <c r="AK85" s="29"/>
      <c r="AL85" s="29"/>
      <c r="AM85" s="29"/>
      <c r="AN85" s="29"/>
      <c r="AO85" s="29"/>
      <c r="AP85" s="29"/>
      <c r="AQ85" s="29"/>
      <c r="AR85" s="29"/>
      <c r="AS85" s="33"/>
      <c r="AT85" s="33"/>
      <c r="AU85" s="33"/>
      <c r="AV85" s="85"/>
      <c r="AW85" s="85"/>
      <c r="AX85" s="85"/>
      <c r="AY85" s="33"/>
      <c r="AZ85" s="33"/>
      <c r="BA85" s="33"/>
      <c r="BB85" s="33"/>
      <c r="BC85" s="33"/>
      <c r="BD85" s="33"/>
      <c r="BE85" s="85"/>
      <c r="BF85" s="85"/>
      <c r="BG85" s="85"/>
      <c r="BH85" s="33"/>
      <c r="BI85" s="33"/>
      <c r="BJ85" s="33"/>
      <c r="BK85" s="33"/>
      <c r="BL85" s="33"/>
      <c r="BM85" s="33"/>
      <c r="BN85" s="33"/>
      <c r="BO85" s="33"/>
      <c r="BP85" s="33"/>
      <c r="BQ85" s="29"/>
      <c r="BR85" s="29"/>
      <c r="BS85" s="29"/>
    </row>
    <row r="86" spans="1:71" ht="12" customHeight="1">
      <c r="A86" s="84"/>
      <c r="B86" s="84"/>
      <c r="C86" s="84"/>
      <c r="D86" s="84"/>
      <c r="E86" s="29"/>
      <c r="F86" s="29"/>
      <c r="G86" s="29"/>
      <c r="H86" s="29"/>
      <c r="I86" s="29"/>
      <c r="J86" s="29"/>
      <c r="K86" s="29"/>
      <c r="L86" s="33"/>
      <c r="M86" s="33"/>
      <c r="N86" s="33"/>
      <c r="O86" s="33"/>
      <c r="P86" s="33"/>
      <c r="Q86" s="33"/>
      <c r="R86" s="33"/>
      <c r="S86" s="33"/>
      <c r="T86" s="33"/>
      <c r="U86" s="33"/>
      <c r="V86" s="33"/>
      <c r="W86" s="33"/>
      <c r="X86" s="33"/>
      <c r="Y86" s="33"/>
      <c r="Z86" s="33"/>
      <c r="AA86" s="33"/>
      <c r="AB86" s="86"/>
      <c r="AC86" s="86"/>
      <c r="AD86" s="86"/>
      <c r="AE86" s="33"/>
      <c r="AF86" s="33"/>
      <c r="AG86" s="33"/>
      <c r="AH86" s="33"/>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row>
    <row r="87" spans="1:71" ht="12" customHeight="1">
      <c r="A87" s="29"/>
      <c r="B87" s="29"/>
      <c r="C87" s="29"/>
      <c r="D87" s="29"/>
      <c r="E87" s="29"/>
      <c r="F87" s="29"/>
      <c r="G87" s="29"/>
      <c r="H87" s="29"/>
      <c r="I87" s="29"/>
      <c r="J87" s="29"/>
      <c r="K87" s="29"/>
      <c r="L87" s="33"/>
      <c r="M87" s="33"/>
      <c r="N87" s="33"/>
      <c r="O87" s="33"/>
      <c r="P87" s="33"/>
      <c r="Q87" s="33"/>
      <c r="R87" s="33"/>
      <c r="S87" s="33"/>
      <c r="T87" s="33"/>
      <c r="U87" s="33"/>
      <c r="V87" s="33"/>
      <c r="W87" s="33"/>
      <c r="X87" s="33"/>
      <c r="Y87" s="33"/>
      <c r="Z87" s="33"/>
      <c r="AA87" s="33"/>
      <c r="AB87" s="86"/>
      <c r="AC87" s="86"/>
      <c r="AD87" s="86"/>
      <c r="AE87" s="33"/>
      <c r="AF87" s="33"/>
      <c r="AG87" s="33"/>
      <c r="AH87" s="33"/>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row>
    <row r="88" spans="1:71" ht="12" customHeight="1">
      <c r="A88" s="29"/>
      <c r="B88" s="29"/>
      <c r="C88" s="29"/>
      <c r="D88" s="29"/>
      <c r="E88" s="29"/>
      <c r="F88" s="29"/>
      <c r="G88" s="29"/>
      <c r="H88" s="29"/>
      <c r="I88" s="29"/>
      <c r="J88" s="29"/>
      <c r="K88" s="29"/>
      <c r="L88" s="33"/>
      <c r="M88" s="33"/>
      <c r="N88" s="33"/>
      <c r="O88" s="33"/>
      <c r="P88" s="33"/>
      <c r="Q88" s="33"/>
      <c r="R88" s="33"/>
      <c r="S88" s="33"/>
      <c r="T88" s="33"/>
      <c r="U88" s="33"/>
      <c r="V88" s="33"/>
      <c r="W88" s="33"/>
      <c r="X88" s="33"/>
      <c r="Y88" s="33"/>
      <c r="Z88" s="33"/>
      <c r="AA88" s="33"/>
      <c r="AB88" s="86"/>
      <c r="AC88" s="86"/>
      <c r="AD88" s="86"/>
      <c r="AE88" s="33"/>
      <c r="AF88" s="33"/>
      <c r="AG88" s="62"/>
      <c r="AH88" s="62"/>
      <c r="AI88" s="62"/>
      <c r="AJ88" s="62"/>
      <c r="AK88" s="62"/>
      <c r="AL88" s="62"/>
      <c r="AM88" s="62"/>
      <c r="AN88" s="62"/>
      <c r="AO88" s="62"/>
      <c r="AP88" s="62"/>
      <c r="AQ88" s="62"/>
      <c r="AR88" s="62"/>
      <c r="AS88" s="62"/>
      <c r="AT88" s="62"/>
      <c r="AU88" s="62"/>
      <c r="AV88" s="62"/>
      <c r="AW88" s="62"/>
      <c r="AX88" s="62"/>
      <c r="AY88" s="62"/>
      <c r="AZ88" s="62"/>
      <c r="BA88" s="33"/>
      <c r="BB88" s="62"/>
      <c r="BC88" s="62"/>
      <c r="BD88" s="62"/>
      <c r="BE88" s="62"/>
      <c r="BF88" s="62"/>
      <c r="BG88" s="62"/>
      <c r="BH88" s="62"/>
      <c r="BI88" s="62"/>
      <c r="BJ88" s="62"/>
      <c r="BK88" s="62"/>
      <c r="BL88" s="62"/>
      <c r="BM88" s="62"/>
      <c r="BN88" s="62"/>
      <c r="BO88" s="62"/>
      <c r="BP88" s="62"/>
      <c r="BQ88" s="62"/>
      <c r="BR88" s="62"/>
      <c r="BS88" s="62"/>
    </row>
    <row r="89" spans="1:71" ht="12" customHeight="1">
      <c r="A89" s="29"/>
      <c r="B89" s="29"/>
      <c r="C89" s="29"/>
      <c r="D89" s="29"/>
      <c r="E89" s="29"/>
      <c r="F89" s="29"/>
      <c r="G89" s="29"/>
      <c r="H89" s="29"/>
      <c r="I89" s="29"/>
      <c r="J89" s="29"/>
      <c r="K89" s="29"/>
      <c r="L89" s="33"/>
      <c r="M89" s="33"/>
      <c r="N89" s="33"/>
      <c r="O89" s="33"/>
      <c r="P89" s="33"/>
      <c r="Q89" s="33"/>
      <c r="R89" s="33"/>
      <c r="S89" s="33"/>
      <c r="T89" s="33"/>
      <c r="U89" s="33"/>
      <c r="V89" s="33"/>
      <c r="W89" s="33"/>
      <c r="X89" s="33"/>
      <c r="Y89" s="33"/>
      <c r="Z89" s="33"/>
      <c r="AA89" s="33"/>
      <c r="AB89" s="86"/>
      <c r="AC89" s="86"/>
      <c r="AD89" s="86"/>
      <c r="AE89" s="33"/>
      <c r="AF89" s="33"/>
      <c r="AG89" s="62"/>
      <c r="AH89" s="62"/>
      <c r="AI89" s="62"/>
      <c r="AJ89" s="62"/>
      <c r="AK89" s="62"/>
      <c r="AL89" s="62"/>
      <c r="AM89" s="62"/>
      <c r="AN89" s="62"/>
      <c r="AO89" s="62"/>
      <c r="AP89" s="62"/>
      <c r="AQ89" s="62"/>
      <c r="AR89" s="62"/>
      <c r="AS89" s="62"/>
      <c r="AT89" s="62"/>
      <c r="AU89" s="62"/>
      <c r="AV89" s="62"/>
      <c r="AW89" s="62"/>
      <c r="AX89" s="62"/>
      <c r="AY89" s="62"/>
      <c r="AZ89" s="62"/>
      <c r="BA89" s="33"/>
      <c r="BB89" s="62"/>
      <c r="BC89" s="62"/>
      <c r="BD89" s="62"/>
      <c r="BE89" s="62"/>
      <c r="BF89" s="62"/>
      <c r="BG89" s="62"/>
      <c r="BH89" s="62"/>
      <c r="BI89" s="62"/>
      <c r="BJ89" s="62"/>
      <c r="BK89" s="62"/>
      <c r="BL89" s="62"/>
      <c r="BM89" s="62"/>
      <c r="BN89" s="62"/>
      <c r="BO89" s="62"/>
      <c r="BP89" s="62"/>
      <c r="BQ89" s="62"/>
      <c r="BR89" s="62"/>
      <c r="BS89" s="62"/>
    </row>
    <row r="90" spans="1:71" ht="12"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row>
    <row r="91" spans="1:71" ht="12"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row>
    <row r="92" spans="1:71" ht="12"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row>
    <row r="93" spans="1:71" ht="12" customHeight="1">
      <c r="A93" s="29"/>
      <c r="B93" s="29"/>
      <c r="C93" s="29"/>
      <c r="D93" s="29"/>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row>
    <row r="94" spans="1:71" ht="12" customHeight="1">
      <c r="A94" s="29"/>
      <c r="B94" s="29"/>
      <c r="C94" s="29"/>
      <c r="D94" s="29"/>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row>
    <row r="95" spans="1:71" ht="12" customHeight="1">
      <c r="A95" s="29"/>
      <c r="B95" s="29"/>
      <c r="C95" s="29"/>
      <c r="D95" s="29"/>
      <c r="E95" s="38"/>
      <c r="F95" s="38"/>
      <c r="G95" s="38"/>
      <c r="H95" s="38"/>
      <c r="I95" s="38"/>
      <c r="J95" s="38"/>
      <c r="K95" s="38"/>
      <c r="L95" s="38"/>
      <c r="M95" s="38"/>
      <c r="N95" s="38"/>
      <c r="O95" s="38"/>
      <c r="P95" s="38"/>
      <c r="Q95" s="38"/>
      <c r="R95" s="38"/>
      <c r="S95" s="38"/>
      <c r="T95" s="38"/>
      <c r="U95" s="38"/>
      <c r="V95" s="38"/>
      <c r="W95" s="38"/>
      <c r="X95" s="38"/>
      <c r="Y95" s="38"/>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row>
    <row r="96" spans="1:71" ht="12" customHeight="1">
      <c r="A96" s="29"/>
      <c r="B96" s="29"/>
      <c r="C96" s="29"/>
      <c r="D96" s="29"/>
      <c r="E96" s="38"/>
      <c r="F96" s="38"/>
      <c r="G96" s="38"/>
      <c r="H96" s="38"/>
      <c r="I96" s="38"/>
      <c r="J96" s="38"/>
      <c r="K96" s="38"/>
      <c r="L96" s="38"/>
      <c r="M96" s="38"/>
      <c r="N96" s="38"/>
      <c r="O96" s="38"/>
      <c r="P96" s="38"/>
      <c r="Q96" s="38"/>
      <c r="R96" s="38"/>
      <c r="S96" s="38"/>
      <c r="T96" s="38"/>
      <c r="U96" s="38"/>
      <c r="V96" s="38"/>
      <c r="W96" s="38"/>
      <c r="X96" s="38"/>
      <c r="Y96" s="38"/>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row>
    <row r="97" spans="1:71" ht="12" customHeight="1">
      <c r="A97" s="33"/>
      <c r="B97" s="33"/>
      <c r="C97" s="33"/>
      <c r="D97" s="33"/>
      <c r="E97" s="23"/>
      <c r="F97" s="2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row>
    <row r="98" spans="1:71" ht="12" customHeight="1">
      <c r="A98" s="33"/>
      <c r="B98" s="33"/>
      <c r="C98" s="33"/>
      <c r="D98" s="33"/>
      <c r="E98" s="33"/>
      <c r="F98" s="33"/>
      <c r="G98" s="33"/>
      <c r="H98" s="33"/>
      <c r="I98" s="33"/>
      <c r="J98" s="33"/>
      <c r="K98" s="33"/>
      <c r="L98" s="33"/>
      <c r="M98" s="33"/>
      <c r="N98" s="33"/>
      <c r="O98" s="33"/>
      <c r="P98" s="33"/>
      <c r="Q98" s="33"/>
      <c r="R98" s="33"/>
      <c r="S98" s="14"/>
      <c r="T98" s="14"/>
      <c r="U98" s="14"/>
      <c r="V98" s="14"/>
      <c r="W98" s="14"/>
      <c r="X98" s="14"/>
      <c r="Y98" s="14"/>
      <c r="Z98" s="14"/>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row>
    <row r="99" spans="1:71" ht="12" customHeight="1">
      <c r="A99" s="38"/>
      <c r="B99" s="38"/>
      <c r="C99" s="38"/>
      <c r="D99" s="38"/>
      <c r="E99" s="14"/>
      <c r="F99" s="14"/>
      <c r="G99" s="14"/>
      <c r="H99" s="14"/>
      <c r="I99" s="14"/>
      <c r="J99" s="14"/>
      <c r="K99" s="14"/>
      <c r="L99" s="14"/>
      <c r="M99" s="14"/>
      <c r="N99" s="14"/>
      <c r="O99" s="14"/>
      <c r="P99" s="14"/>
      <c r="Q99" s="14"/>
      <c r="R99" s="14"/>
      <c r="S99" s="33"/>
      <c r="T99" s="33"/>
      <c r="U99" s="33"/>
      <c r="V99" s="33"/>
      <c r="W99" s="33"/>
      <c r="X99" s="33"/>
      <c r="Y99" s="33"/>
      <c r="Z99" s="62"/>
      <c r="AA99" s="84"/>
      <c r="AB99" s="87"/>
      <c r="AC99" s="87"/>
      <c r="AD99" s="87"/>
      <c r="AE99" s="87"/>
      <c r="AF99" s="87"/>
      <c r="AG99" s="87"/>
      <c r="AH99" s="87"/>
      <c r="AI99" s="87"/>
      <c r="AJ99" s="87"/>
      <c r="AK99" s="87"/>
      <c r="AL99" s="87"/>
      <c r="AM99" s="87"/>
      <c r="AN99" s="87"/>
      <c r="AO99" s="87"/>
      <c r="AP99" s="84"/>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row>
    <row r="100" spans="1:71" ht="12" customHeight="1">
      <c r="A100" s="38"/>
      <c r="B100" s="38"/>
      <c r="C100" s="38"/>
      <c r="D100" s="38"/>
      <c r="E100" s="14"/>
      <c r="F100" s="14"/>
      <c r="G100" s="14"/>
      <c r="H100" s="14"/>
      <c r="I100" s="14"/>
      <c r="J100" s="14"/>
      <c r="K100" s="14"/>
      <c r="L100" s="14"/>
      <c r="M100" s="14"/>
      <c r="N100" s="14"/>
      <c r="O100" s="14"/>
      <c r="P100" s="14"/>
      <c r="Q100" s="14"/>
      <c r="R100" s="14"/>
      <c r="S100" s="33"/>
      <c r="T100" s="33"/>
      <c r="U100" s="33"/>
      <c r="V100" s="33"/>
      <c r="W100" s="33"/>
      <c r="X100" s="33"/>
      <c r="Y100" s="33"/>
      <c r="Z100" s="62"/>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row>
    <row r="101" spans="1:71" ht="12" customHeight="1">
      <c r="A101" s="33"/>
      <c r="B101" s="33"/>
      <c r="C101" s="33"/>
      <c r="D101" s="33"/>
      <c r="E101" s="14"/>
      <c r="F101" s="14"/>
      <c r="G101" s="14"/>
      <c r="H101" s="14"/>
      <c r="I101" s="14"/>
      <c r="J101" s="14"/>
      <c r="K101" s="14"/>
      <c r="L101" s="14"/>
      <c r="M101" s="14"/>
      <c r="N101" s="14"/>
      <c r="O101" s="14"/>
      <c r="P101" s="14"/>
      <c r="Q101" s="14"/>
      <c r="R101" s="14"/>
      <c r="S101" s="33"/>
      <c r="T101" s="33"/>
      <c r="U101" s="33"/>
      <c r="V101" s="33"/>
      <c r="W101" s="33"/>
      <c r="X101" s="33"/>
      <c r="Y101" s="33"/>
      <c r="Z101" s="62"/>
      <c r="AA101" s="33"/>
      <c r="AB101" s="33"/>
      <c r="AC101" s="33"/>
      <c r="AD101" s="33"/>
      <c r="AE101" s="33"/>
      <c r="AF101" s="33"/>
      <c r="AG101" s="33"/>
      <c r="AH101" s="33"/>
      <c r="AI101" s="33"/>
      <c r="AJ101" s="33"/>
      <c r="AK101" s="33"/>
      <c r="AL101" s="33"/>
      <c r="AM101" s="23"/>
      <c r="AN101" s="33"/>
      <c r="AO101" s="33"/>
      <c r="AP101" s="23"/>
      <c r="AQ101" s="23"/>
      <c r="AR101" s="23"/>
      <c r="AS101" s="23"/>
      <c r="AT101" s="23"/>
      <c r="AU101" s="23"/>
      <c r="AV101" s="23"/>
      <c r="AW101" s="23"/>
      <c r="AX101" s="23"/>
      <c r="AY101" s="23"/>
      <c r="AZ101" s="23"/>
      <c r="BA101" s="23"/>
      <c r="BB101" s="23"/>
      <c r="BC101" s="33"/>
      <c r="BD101" s="23"/>
      <c r="BE101" s="23"/>
      <c r="BF101" s="23"/>
      <c r="BG101" s="23"/>
      <c r="BH101" s="23"/>
      <c r="BI101" s="23"/>
      <c r="BJ101" s="23"/>
      <c r="BK101" s="23"/>
      <c r="BL101" s="23"/>
      <c r="BM101" s="23"/>
      <c r="BN101" s="23"/>
      <c r="BO101" s="23"/>
      <c r="BP101" s="23"/>
      <c r="BQ101" s="23"/>
      <c r="BR101" s="33"/>
      <c r="BS101" s="23"/>
    </row>
    <row r="102" spans="1:71" ht="12" customHeight="1">
      <c r="A102" s="33"/>
      <c r="B102" s="33"/>
      <c r="C102" s="33"/>
      <c r="D102" s="33"/>
      <c r="E102" s="23"/>
      <c r="F102" s="23"/>
      <c r="G102" s="23"/>
      <c r="H102" s="23"/>
      <c r="I102" s="23"/>
      <c r="J102" s="23"/>
      <c r="K102" s="23"/>
      <c r="L102" s="23"/>
      <c r="M102" s="23"/>
      <c r="N102" s="23"/>
      <c r="O102" s="23"/>
      <c r="P102" s="2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62"/>
      <c r="BC102" s="62"/>
      <c r="BD102" s="62"/>
      <c r="BE102" s="62"/>
      <c r="BF102" s="62"/>
      <c r="BG102" s="62"/>
      <c r="BH102" s="62"/>
      <c r="BI102" s="62"/>
      <c r="BJ102" s="62"/>
      <c r="BK102" s="62"/>
      <c r="BL102" s="62"/>
      <c r="BM102" s="62"/>
      <c r="BN102" s="62"/>
      <c r="BO102" s="62"/>
      <c r="BP102" s="62"/>
      <c r="BQ102" s="62"/>
      <c r="BR102" s="62"/>
      <c r="BS102" s="33"/>
    </row>
    <row r="103" spans="1:71" ht="12" customHeight="1">
      <c r="A103" s="14"/>
      <c r="B103" s="14"/>
      <c r="C103" s="14"/>
      <c r="D103" s="14"/>
      <c r="E103" s="88"/>
      <c r="F103" s="88"/>
      <c r="G103" s="88"/>
      <c r="H103" s="88"/>
      <c r="I103" s="88"/>
      <c r="J103" s="88"/>
      <c r="K103" s="88"/>
      <c r="L103" s="88"/>
      <c r="M103" s="88"/>
      <c r="N103" s="88"/>
      <c r="O103" s="88"/>
      <c r="P103" s="88"/>
      <c r="Q103" s="88"/>
      <c r="R103" s="88"/>
      <c r="S103" s="88"/>
      <c r="T103" s="88"/>
      <c r="U103" s="88"/>
      <c r="V103" s="88"/>
      <c r="W103" s="62"/>
      <c r="X103" s="62"/>
      <c r="Y103" s="62"/>
      <c r="Z103" s="62"/>
      <c r="AA103" s="62"/>
      <c r="AB103" s="23"/>
      <c r="AC103" s="62"/>
      <c r="AD103" s="62"/>
      <c r="AE103" s="62"/>
      <c r="AF103" s="62"/>
      <c r="AG103" s="62"/>
      <c r="AH103" s="23"/>
      <c r="AI103" s="62"/>
      <c r="AJ103" s="62"/>
      <c r="AK103" s="62"/>
      <c r="AL103" s="62"/>
      <c r="AM103" s="62"/>
      <c r="AN103" s="62"/>
      <c r="AO103" s="62"/>
      <c r="AP103" s="62"/>
      <c r="AQ103" s="62"/>
      <c r="AR103" s="62"/>
      <c r="AS103" s="62"/>
      <c r="AT103" s="62"/>
      <c r="AU103" s="62"/>
      <c r="AV103" s="62"/>
      <c r="AW103" s="62"/>
      <c r="AX103" s="62"/>
      <c r="AY103" s="62"/>
      <c r="AZ103" s="89"/>
      <c r="BA103" s="89"/>
      <c r="BB103" s="89"/>
      <c r="BC103" s="33"/>
      <c r="BD103" s="33"/>
      <c r="BE103" s="33"/>
      <c r="BF103" s="33"/>
      <c r="BG103" s="33"/>
      <c r="BH103" s="33"/>
      <c r="BI103" s="33"/>
      <c r="BJ103" s="33"/>
      <c r="BK103" s="33"/>
      <c r="BL103" s="33"/>
      <c r="BM103" s="33"/>
      <c r="BN103" s="33"/>
      <c r="BO103" s="33"/>
      <c r="BP103" s="33"/>
      <c r="BQ103" s="33"/>
      <c r="BR103" s="62"/>
      <c r="BS103" s="62"/>
    </row>
    <row r="104" spans="1:71" ht="12" customHeight="1">
      <c r="A104" s="14"/>
      <c r="B104" s="14"/>
      <c r="C104" s="14"/>
      <c r="D104" s="14"/>
      <c r="E104" s="38"/>
      <c r="F104" s="38"/>
      <c r="G104" s="38"/>
      <c r="H104" s="38"/>
      <c r="I104" s="38"/>
      <c r="J104" s="38"/>
      <c r="K104" s="38"/>
      <c r="L104" s="38"/>
      <c r="M104" s="38"/>
      <c r="N104" s="38"/>
      <c r="O104" s="38"/>
      <c r="P104" s="38"/>
      <c r="Q104" s="38"/>
      <c r="R104" s="38"/>
      <c r="S104" s="38"/>
      <c r="T104" s="38"/>
      <c r="U104" s="38"/>
      <c r="V104" s="38"/>
      <c r="W104" s="38"/>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33"/>
      <c r="BA104" s="33"/>
      <c r="BB104" s="33"/>
      <c r="BC104" s="33"/>
      <c r="BD104" s="33"/>
      <c r="BE104" s="62"/>
      <c r="BF104" s="62"/>
      <c r="BG104" s="23"/>
      <c r="BH104" s="23"/>
      <c r="BI104" s="23"/>
      <c r="BJ104" s="23"/>
      <c r="BK104" s="23"/>
      <c r="BL104" s="23"/>
      <c r="BM104" s="23"/>
      <c r="BN104" s="23"/>
      <c r="BO104" s="23"/>
      <c r="BP104" s="23"/>
      <c r="BQ104" s="23"/>
      <c r="BR104" s="23"/>
      <c r="BS104" s="23"/>
    </row>
    <row r="105" spans="1:71" ht="12" customHeight="1">
      <c r="A105" s="29"/>
      <c r="B105" s="29"/>
      <c r="C105" s="14"/>
      <c r="D105" s="14"/>
      <c r="AI105" s="62"/>
      <c r="AJ105" s="62"/>
      <c r="AK105" s="62"/>
      <c r="AL105" s="62"/>
      <c r="AM105" s="62"/>
      <c r="AN105" s="62"/>
      <c r="AO105" s="62"/>
      <c r="AP105" s="62"/>
      <c r="AQ105" s="62"/>
      <c r="AR105" s="62"/>
      <c r="AS105" s="62"/>
      <c r="AT105" s="62"/>
      <c r="AU105" s="62"/>
      <c r="AV105" s="62"/>
      <c r="AW105" s="62"/>
      <c r="AX105" s="62"/>
      <c r="AY105" s="62"/>
      <c r="AZ105" s="33"/>
      <c r="BA105" s="33"/>
      <c r="BB105" s="33"/>
      <c r="BC105" s="33"/>
      <c r="BD105" s="33"/>
      <c r="BE105" s="62"/>
      <c r="BF105" s="62"/>
      <c r="BG105" s="23"/>
      <c r="BH105" s="23"/>
      <c r="BI105" s="23"/>
      <c r="BJ105" s="23"/>
      <c r="BK105" s="23"/>
      <c r="BL105" s="23"/>
      <c r="BM105" s="23"/>
      <c r="BN105" s="23"/>
      <c r="BO105" s="23"/>
      <c r="BP105" s="23"/>
      <c r="BQ105" s="23"/>
      <c r="BR105" s="23"/>
      <c r="BS105" s="23"/>
    </row>
    <row r="106" spans="1:71" ht="12" customHeight="1">
      <c r="A106" s="33"/>
      <c r="B106" s="33"/>
      <c r="C106" s="33"/>
      <c r="D106" s="33"/>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23"/>
      <c r="BH106" s="23"/>
      <c r="BI106" s="23"/>
      <c r="BJ106" s="23"/>
      <c r="BK106" s="23"/>
      <c r="BL106" s="23"/>
      <c r="BM106" s="23"/>
      <c r="BN106" s="23"/>
      <c r="BO106" s="23"/>
      <c r="BP106" s="23"/>
      <c r="BQ106" s="23"/>
      <c r="BR106" s="23"/>
      <c r="BS106" s="23"/>
    </row>
    <row r="107" spans="1:71" ht="12" customHeight="1">
      <c r="A107" s="33"/>
      <c r="B107" s="33"/>
      <c r="C107" s="88"/>
      <c r="D107" s="88"/>
      <c r="E107" s="88"/>
      <c r="F107" s="88"/>
      <c r="G107" s="88"/>
      <c r="H107" s="88"/>
      <c r="I107" s="88"/>
      <c r="J107" s="88"/>
      <c r="K107" s="88"/>
      <c r="L107" s="88"/>
      <c r="M107" s="88"/>
      <c r="N107" s="88"/>
      <c r="O107" s="88"/>
      <c r="P107" s="88"/>
      <c r="Q107" s="88"/>
      <c r="R107" s="23"/>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89"/>
      <c r="BA107" s="89"/>
      <c r="BB107" s="89"/>
      <c r="BC107" s="33"/>
      <c r="BD107" s="33"/>
      <c r="BE107" s="33"/>
      <c r="BF107" s="33"/>
      <c r="BG107" s="33"/>
      <c r="BH107" s="33"/>
      <c r="BI107" s="33"/>
      <c r="BJ107" s="33"/>
      <c r="BK107" s="33"/>
      <c r="BL107" s="33"/>
      <c r="BM107" s="33"/>
      <c r="BN107" s="33"/>
      <c r="BO107" s="33"/>
      <c r="BP107" s="33"/>
      <c r="BQ107" s="33"/>
      <c r="BR107" s="62"/>
      <c r="BS107" s="62"/>
    </row>
    <row r="108" spans="1:71" ht="12" customHeight="1">
      <c r="A108" s="38"/>
      <c r="B108" s="38"/>
      <c r="C108" s="38"/>
      <c r="D108" s="38"/>
      <c r="E108" s="62"/>
      <c r="F108" s="62"/>
      <c r="G108" s="62"/>
      <c r="H108" s="62"/>
      <c r="I108" s="62"/>
      <c r="J108" s="62"/>
      <c r="K108" s="62"/>
      <c r="L108" s="62"/>
      <c r="M108" s="62"/>
      <c r="N108" s="62"/>
      <c r="O108" s="62"/>
      <c r="P108" s="62"/>
      <c r="Q108" s="62"/>
      <c r="R108" s="62"/>
      <c r="S108" s="62"/>
      <c r="T108" s="62"/>
      <c r="U108" s="62"/>
      <c r="V108" s="62"/>
      <c r="W108" s="62"/>
      <c r="X108" s="62"/>
      <c r="Y108" s="62"/>
      <c r="Z108" s="23"/>
      <c r="AA108" s="23"/>
      <c r="AB108" s="23"/>
      <c r="AC108" s="23"/>
      <c r="AD108" s="23"/>
      <c r="AE108" s="23"/>
      <c r="AF108" s="23"/>
      <c r="AG108" s="23"/>
      <c r="AH108" s="23"/>
      <c r="AI108" s="23"/>
      <c r="AJ108" s="23"/>
      <c r="AK108" s="23"/>
      <c r="AL108" s="23"/>
      <c r="AM108" s="23"/>
      <c r="AN108" s="23"/>
      <c r="AO108" s="23"/>
      <c r="AP108" s="23"/>
      <c r="AQ108" s="23"/>
      <c r="AR108" s="23"/>
      <c r="AS108" s="23"/>
      <c r="AT108" s="33"/>
      <c r="AU108" s="33"/>
      <c r="AV108" s="33"/>
      <c r="AW108" s="33"/>
      <c r="AX108" s="33"/>
      <c r="AY108" s="33"/>
      <c r="AZ108" s="33"/>
      <c r="BA108" s="33"/>
      <c r="BB108" s="33"/>
      <c r="BC108" s="33"/>
      <c r="BD108" s="33"/>
      <c r="BE108" s="62"/>
      <c r="BF108" s="62"/>
      <c r="BG108" s="23"/>
      <c r="BH108" s="23"/>
      <c r="BI108" s="23"/>
      <c r="BJ108" s="23"/>
      <c r="BK108" s="23"/>
      <c r="BL108" s="23"/>
      <c r="BM108" s="23"/>
      <c r="BN108" s="23"/>
      <c r="BO108" s="23"/>
      <c r="BP108" s="23"/>
      <c r="BQ108" s="23"/>
      <c r="BR108" s="23"/>
      <c r="BS108" s="23"/>
    </row>
    <row r="109" spans="5:71" ht="12" customHeight="1">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90"/>
      <c r="BA109" s="90"/>
      <c r="BB109" s="90"/>
      <c r="BC109" s="90"/>
      <c r="BD109" s="90"/>
      <c r="BE109" s="90"/>
      <c r="BF109" s="90"/>
      <c r="BG109" s="90"/>
      <c r="BH109" s="90"/>
      <c r="BI109" s="90"/>
      <c r="BJ109" s="90"/>
      <c r="BK109" s="90"/>
      <c r="BL109" s="90"/>
      <c r="BM109" s="90"/>
      <c r="BN109" s="90"/>
      <c r="BO109" s="90"/>
      <c r="BP109" s="90"/>
      <c r="BQ109" s="90"/>
      <c r="BR109" s="90"/>
      <c r="BS109" s="90"/>
    </row>
    <row r="110" spans="5:71" ht="12" customHeight="1">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62"/>
      <c r="BA110" s="62"/>
      <c r="BB110" s="62"/>
      <c r="BC110" s="62"/>
      <c r="BD110" s="62"/>
      <c r="BE110" s="62"/>
      <c r="BF110" s="62"/>
      <c r="BG110" s="62"/>
      <c r="BH110" s="62"/>
      <c r="BI110" s="62"/>
      <c r="BJ110" s="62"/>
      <c r="BK110" s="62"/>
      <c r="BL110" s="62"/>
      <c r="BM110" s="62"/>
      <c r="BN110" s="62"/>
      <c r="BO110" s="62"/>
      <c r="BP110" s="62"/>
      <c r="BQ110" s="62"/>
      <c r="BR110" s="62"/>
      <c r="BS110" s="62"/>
    </row>
    <row r="111" spans="1:71" ht="12" customHeight="1">
      <c r="A111" s="29"/>
      <c r="B111" s="29"/>
      <c r="C111" s="91"/>
      <c r="D111" s="88"/>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row>
    <row r="112" spans="1:71" ht="12"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62"/>
      <c r="BA112" s="62"/>
      <c r="BB112" s="62"/>
      <c r="BC112" s="62"/>
      <c r="BD112" s="62"/>
      <c r="BE112" s="62"/>
      <c r="BF112" s="62"/>
      <c r="BG112" s="62"/>
      <c r="BH112" s="62"/>
      <c r="BI112" s="62"/>
      <c r="BJ112" s="62"/>
      <c r="BK112" s="62"/>
      <c r="BL112" s="62"/>
      <c r="BM112" s="62"/>
      <c r="BN112" s="62"/>
      <c r="BO112" s="62"/>
      <c r="BP112" s="62"/>
      <c r="BQ112" s="62"/>
      <c r="BR112" s="62"/>
      <c r="BS112" s="62"/>
    </row>
    <row r="113" spans="1:71" ht="12" customHeight="1">
      <c r="A113" s="29"/>
      <c r="B113" s="29"/>
      <c r="C113" s="29"/>
      <c r="D113" s="29"/>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row>
    <row r="114" spans="1:71" ht="12" customHeight="1">
      <c r="A114" s="33"/>
      <c r="B114" s="33"/>
      <c r="C114" s="33"/>
      <c r="D114" s="3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row>
    <row r="115" spans="1:71" ht="12" customHeight="1">
      <c r="A115" s="62"/>
      <c r="B115" s="62"/>
      <c r="C115" s="62"/>
      <c r="D115" s="62"/>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row>
    <row r="116" spans="1:71" ht="12" customHeight="1">
      <c r="A116" s="33"/>
      <c r="B116" s="33"/>
      <c r="C116" s="33"/>
      <c r="D116" s="3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row>
    <row r="117" spans="1:71" ht="12" customHeight="1">
      <c r="A117" s="54"/>
      <c r="B117" s="54"/>
      <c r="C117" s="33"/>
      <c r="D117" s="3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row>
    <row r="118" spans="1:71" ht="12" customHeight="1">
      <c r="A118" s="23"/>
      <c r="B118" s="23"/>
      <c r="C118" s="23"/>
      <c r="D118" s="2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row>
    <row r="119" spans="1:71" ht="12" customHeight="1">
      <c r="A119" s="23"/>
      <c r="B119" s="23"/>
      <c r="C119" s="23"/>
      <c r="D119" s="2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23"/>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3"/>
      <c r="BG119" s="23"/>
      <c r="BH119" s="23"/>
      <c r="BI119" s="23"/>
      <c r="BJ119" s="23"/>
      <c r="BK119" s="23"/>
      <c r="BL119" s="23"/>
      <c r="BM119" s="23"/>
      <c r="BN119" s="23"/>
      <c r="BO119" s="23"/>
      <c r="BP119" s="23"/>
      <c r="BQ119" s="23"/>
      <c r="BR119" s="23"/>
      <c r="BS119" s="23"/>
    </row>
    <row r="120" spans="1:71" ht="12" customHeight="1">
      <c r="A120" s="23"/>
      <c r="B120" s="23"/>
      <c r="C120" s="23"/>
      <c r="D120" s="23"/>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23"/>
      <c r="BK120" s="23"/>
      <c r="BL120" s="23"/>
      <c r="BM120" s="23"/>
      <c r="BN120" s="23"/>
      <c r="BO120" s="23"/>
      <c r="BP120" s="23"/>
      <c r="BQ120" s="23"/>
      <c r="BR120" s="23"/>
      <c r="BS120" s="23"/>
    </row>
    <row r="121" spans="1:71" ht="12" customHeight="1">
      <c r="A121" s="23"/>
      <c r="B121" s="23"/>
      <c r="C121" s="23"/>
      <c r="D121" s="23"/>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row>
    <row r="122" spans="1:71" ht="12"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row>
    <row r="123" spans="1:71" ht="12"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row>
    <row r="124" spans="1:71" ht="12" customHeight="1">
      <c r="A124" s="62"/>
      <c r="B124" s="62"/>
      <c r="C124" s="62"/>
      <c r="D124" s="62"/>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row>
    <row r="125" spans="1:71" ht="12" customHeight="1">
      <c r="A125" s="86"/>
      <c r="B125" s="86"/>
      <c r="C125" s="86"/>
      <c r="D125" s="86"/>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row>
    <row r="126" spans="1:71" ht="12" customHeight="1">
      <c r="A126" s="23"/>
      <c r="B126" s="2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row>
    <row r="127" spans="1:71" ht="12"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row>
    <row r="128" spans="1:71" ht="12" customHeight="1">
      <c r="A128" s="33"/>
      <c r="B128" s="33"/>
      <c r="C128" s="33"/>
      <c r="D128" s="33"/>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row>
    <row r="129" spans="1:4" ht="12" customHeight="1">
      <c r="A129" s="33"/>
      <c r="B129" s="33"/>
      <c r="C129" s="33"/>
      <c r="D129" s="33"/>
    </row>
    <row r="130" spans="1:4" ht="12" customHeight="1">
      <c r="A130" s="33"/>
      <c r="B130" s="33"/>
      <c r="C130" s="33"/>
      <c r="D130" s="33"/>
    </row>
    <row r="131" spans="1:4" ht="12" customHeight="1">
      <c r="A131" s="33"/>
      <c r="B131" s="33"/>
      <c r="C131" s="54"/>
      <c r="D131" s="33"/>
    </row>
    <row r="132" spans="1:4" ht="12" customHeight="1">
      <c r="A132" s="54"/>
      <c r="B132" s="54"/>
      <c r="C132" s="54"/>
      <c r="D132" s="54"/>
    </row>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sheetData>
  <sheetProtection sheet="1" objects="1" scenarios="1" selectLockedCells="1"/>
  <mergeCells count="57">
    <mergeCell ref="A39:H39"/>
    <mergeCell ref="A38:H38"/>
    <mergeCell ref="Y38:AG38"/>
    <mergeCell ref="AX38:BD38"/>
    <mergeCell ref="AS16:AU16"/>
    <mergeCell ref="E13:W13"/>
    <mergeCell ref="AA18:AV23"/>
    <mergeCell ref="BP16:BR16"/>
    <mergeCell ref="BP13:BR13"/>
    <mergeCell ref="BB16:BN16"/>
    <mergeCell ref="AE16:AQ16"/>
    <mergeCell ref="BP22:BR22"/>
    <mergeCell ref="BM10:BP10"/>
    <mergeCell ref="BB13:BN13"/>
    <mergeCell ref="A10:H10"/>
    <mergeCell ref="A12:D14"/>
    <mergeCell ref="AS13:AU13"/>
    <mergeCell ref="E14:Z14"/>
    <mergeCell ref="AJ10:BC10"/>
    <mergeCell ref="A15:D17"/>
    <mergeCell ref="AA10:AI10"/>
    <mergeCell ref="AE13:AQ13"/>
    <mergeCell ref="I10:Z10"/>
    <mergeCell ref="A41:Q41"/>
    <mergeCell ref="A34:AY34"/>
    <mergeCell ref="A18:D23"/>
    <mergeCell ref="BP19:BR19"/>
    <mergeCell ref="A24:BR24"/>
    <mergeCell ref="AW23:BR23"/>
    <mergeCell ref="A30:F30"/>
    <mergeCell ref="BJ30:BS32"/>
    <mergeCell ref="A31:F31"/>
    <mergeCell ref="E22:Z22"/>
    <mergeCell ref="A35:AA35"/>
    <mergeCell ref="A36:AA36"/>
    <mergeCell ref="G32:AI32"/>
    <mergeCell ref="AS32:BI32"/>
    <mergeCell ref="A32:F32"/>
    <mergeCell ref="AJ32:AR32"/>
    <mergeCell ref="G31:BI31"/>
    <mergeCell ref="A28:BS28"/>
    <mergeCell ref="BB19:BN19"/>
    <mergeCell ref="E19:Z19"/>
    <mergeCell ref="BB22:BN22"/>
    <mergeCell ref="A29:BS29"/>
    <mergeCell ref="A25:BR25"/>
    <mergeCell ref="B26:BS26"/>
    <mergeCell ref="A6:BS6"/>
    <mergeCell ref="A3:C3"/>
    <mergeCell ref="A4:C4"/>
    <mergeCell ref="G30:BI30"/>
    <mergeCell ref="BD10:BL10"/>
    <mergeCell ref="AW11:BS11"/>
    <mergeCell ref="BQ10:BS10"/>
    <mergeCell ref="D3:AB4"/>
    <mergeCell ref="AA11:AV11"/>
    <mergeCell ref="A11:Z11"/>
  </mergeCells>
  <conditionalFormatting sqref="A36:AA36">
    <cfRule type="cellIs" priority="1" dxfId="8" operator="equal" stopIfTrue="1">
      <formula>"申込できません"</formula>
    </cfRule>
    <cfRule type="cellIs" priority="2" dxfId="10" operator="equal" stopIfTrue="1">
      <formula>"入力シートに戻って選択してください"</formula>
    </cfRule>
  </conditionalFormatting>
  <dataValidations count="1">
    <dataValidation errorStyle="warning" allowBlank="1" showInputMessage="1" showErrorMessage="1" sqref="A36"/>
  </dataValidations>
  <printOptions/>
  <pageMargins left="0.7480314960629921" right="0.1968503937007874" top="0.31496062992125984" bottom="0.2362204724409449" header="0.1968503937007874" footer="0.1968503937007874"/>
  <pageSetup blackAndWhite="1" horizontalDpi="300" verticalDpi="300" orientation="portrait" paperSize="9" r:id="rId2"/>
  <ignoredErrors>
    <ignoredError sqref="AY13:AY22" numberStoredAsText="1"/>
  </ignoredErrors>
  <drawing r:id="rId1"/>
</worksheet>
</file>

<file path=xl/worksheets/sheet4.xml><?xml version="1.0" encoding="utf-8"?>
<worksheet xmlns="http://schemas.openxmlformats.org/spreadsheetml/2006/main" xmlns:r="http://schemas.openxmlformats.org/officeDocument/2006/relationships">
  <sheetPr codeName="Sheet7"/>
  <dimension ref="A1:X48"/>
  <sheetViews>
    <sheetView workbookViewId="0" topLeftCell="A1">
      <selection activeCell="A1" sqref="A1:A12"/>
    </sheetView>
  </sheetViews>
  <sheetFormatPr defaultColWidth="9.00390625" defaultRowHeight="13.5"/>
  <cols>
    <col min="1" max="5" width="9.00390625" style="99" customWidth="1"/>
  </cols>
  <sheetData>
    <row r="1" spans="1:5" ht="13.5">
      <c r="A1" s="105" t="s">
        <v>93</v>
      </c>
      <c r="C1"/>
      <c r="E1" s="105" t="s">
        <v>93</v>
      </c>
    </row>
    <row r="2" spans="1:6" ht="13.5">
      <c r="A2" s="99" t="s">
        <v>61</v>
      </c>
      <c r="E2" s="99" t="s">
        <v>106</v>
      </c>
      <c r="F2" t="s">
        <v>234</v>
      </c>
    </row>
    <row r="3" spans="1:6" ht="13.5">
      <c r="A3" s="103" t="s">
        <v>62</v>
      </c>
      <c r="E3" s="99" t="s">
        <v>107</v>
      </c>
      <c r="F3" t="s">
        <v>235</v>
      </c>
    </row>
    <row r="4" spans="1:8" ht="13.5">
      <c r="A4" s="99" t="s">
        <v>281</v>
      </c>
      <c r="B4" s="98"/>
      <c r="C4" s="98"/>
      <c r="D4" s="98"/>
      <c r="E4" s="98" t="s">
        <v>108</v>
      </c>
      <c r="F4" t="s">
        <v>236</v>
      </c>
      <c r="G4">
        <v>0</v>
      </c>
      <c r="H4" t="s">
        <v>224</v>
      </c>
    </row>
    <row r="5" spans="1:8" ht="13.5">
      <c r="A5" s="99" t="s">
        <v>63</v>
      </c>
      <c r="B5" s="100"/>
      <c r="C5" s="100"/>
      <c r="D5" s="100"/>
      <c r="E5" s="100" t="s">
        <v>109</v>
      </c>
      <c r="F5" t="s">
        <v>237</v>
      </c>
      <c r="G5">
        <v>0</v>
      </c>
      <c r="H5" t="s">
        <v>92</v>
      </c>
    </row>
    <row r="6" spans="1:6" ht="13.5">
      <c r="A6" s="99" t="s">
        <v>64</v>
      </c>
      <c r="B6" s="100"/>
      <c r="C6" s="100"/>
      <c r="D6" s="100"/>
      <c r="E6" s="100" t="s">
        <v>110</v>
      </c>
      <c r="F6" t="s">
        <v>238</v>
      </c>
    </row>
    <row r="7" spans="1:6" ht="13.5">
      <c r="A7" s="99" t="s">
        <v>65</v>
      </c>
      <c r="E7" s="99" t="s">
        <v>111</v>
      </c>
      <c r="F7" t="s">
        <v>239</v>
      </c>
    </row>
    <row r="8" spans="1:7" ht="13.5">
      <c r="A8" s="99" t="s">
        <v>66</v>
      </c>
      <c r="B8" s="100"/>
      <c r="D8" s="100"/>
      <c r="E8" s="100" t="s">
        <v>112</v>
      </c>
      <c r="F8" t="s">
        <v>240</v>
      </c>
      <c r="G8">
        <v>0</v>
      </c>
    </row>
    <row r="9" spans="1:7" ht="13.5">
      <c r="A9" s="100" t="s">
        <v>216</v>
      </c>
      <c r="B9" s="100"/>
      <c r="C9" s="100"/>
      <c r="D9" s="100"/>
      <c r="E9" s="100" t="s">
        <v>113</v>
      </c>
      <c r="F9" t="s">
        <v>241</v>
      </c>
      <c r="G9">
        <v>0</v>
      </c>
    </row>
    <row r="10" spans="1:7" ht="13.5">
      <c r="A10" s="100" t="s">
        <v>217</v>
      </c>
      <c r="B10" s="100"/>
      <c r="C10" s="100"/>
      <c r="D10" s="100"/>
      <c r="E10" s="100" t="s">
        <v>114</v>
      </c>
      <c r="F10" t="s">
        <v>242</v>
      </c>
      <c r="G10">
        <v>0</v>
      </c>
    </row>
    <row r="11" spans="1:6" ht="27">
      <c r="A11" s="101" t="s">
        <v>218</v>
      </c>
      <c r="B11" s="100"/>
      <c r="C11" s="100"/>
      <c r="D11" s="100"/>
      <c r="E11" s="100" t="s">
        <v>115</v>
      </c>
      <c r="F11" t="s">
        <v>243</v>
      </c>
    </row>
    <row r="12" spans="1:6" ht="13.5">
      <c r="A12" s="100" t="s">
        <v>283</v>
      </c>
      <c r="B12" s="100"/>
      <c r="C12" s="100"/>
      <c r="D12" s="100"/>
      <c r="E12" s="100" t="s">
        <v>116</v>
      </c>
      <c r="F12" t="s">
        <v>244</v>
      </c>
    </row>
    <row r="13" spans="1:6" ht="13.5">
      <c r="A13" s="100"/>
      <c r="B13" s="100"/>
      <c r="C13" s="100"/>
      <c r="D13" s="100"/>
      <c r="E13" s="102" t="s">
        <v>117</v>
      </c>
      <c r="F13" t="s">
        <v>245</v>
      </c>
    </row>
    <row r="14" spans="1:24" ht="13.5">
      <c r="A14" s="100"/>
      <c r="B14" s="102"/>
      <c r="C14" s="102"/>
      <c r="D14" s="102"/>
      <c r="E14" s="100" t="s">
        <v>118</v>
      </c>
      <c r="F14" t="s">
        <v>246</v>
      </c>
      <c r="H14" s="118"/>
      <c r="I14" s="118"/>
      <c r="J14" s="118"/>
      <c r="K14" s="118"/>
      <c r="L14" s="118"/>
      <c r="M14" s="118"/>
      <c r="N14" s="118"/>
      <c r="O14" s="118"/>
      <c r="P14" s="118"/>
      <c r="Q14" s="118"/>
      <c r="R14" s="118"/>
      <c r="S14" s="118"/>
      <c r="T14" s="118"/>
      <c r="U14" s="118"/>
      <c r="V14" s="118"/>
      <c r="W14" s="118"/>
      <c r="X14" s="118"/>
    </row>
    <row r="15" spans="1:24" ht="13.5">
      <c r="A15" s="102"/>
      <c r="B15" s="100"/>
      <c r="C15" s="100"/>
      <c r="D15" s="100"/>
      <c r="E15" s="99" t="s">
        <v>119</v>
      </c>
      <c r="F15" t="s">
        <v>247</v>
      </c>
      <c r="H15" s="118"/>
      <c r="I15" s="118"/>
      <c r="J15" s="118"/>
      <c r="K15" s="118"/>
      <c r="L15" s="118"/>
      <c r="M15" s="118"/>
      <c r="N15" s="118"/>
      <c r="O15" s="118"/>
      <c r="P15" s="118"/>
      <c r="Q15" s="118"/>
      <c r="R15" s="118"/>
      <c r="S15" s="118"/>
      <c r="T15" s="118"/>
      <c r="U15" s="118"/>
      <c r="V15" s="118"/>
      <c r="W15" s="118"/>
      <c r="X15" s="118"/>
    </row>
    <row r="16" spans="1:24" ht="13.5">
      <c r="A16" s="100"/>
      <c r="E16" s="99" t="s">
        <v>120</v>
      </c>
      <c r="F16" t="s">
        <v>248</v>
      </c>
      <c r="H16" s="118"/>
      <c r="I16" s="118"/>
      <c r="J16" s="118"/>
      <c r="L16" s="118"/>
      <c r="M16" s="118"/>
      <c r="N16" s="118"/>
      <c r="O16" s="118"/>
      <c r="P16" s="118"/>
      <c r="Q16" s="118"/>
      <c r="R16" s="118"/>
      <c r="S16" s="118"/>
      <c r="T16" s="118"/>
      <c r="U16" s="118"/>
      <c r="V16" s="118"/>
      <c r="W16" s="118"/>
      <c r="X16" s="118"/>
    </row>
    <row r="17" spans="5:24" ht="13.5">
      <c r="E17" s="99" t="s">
        <v>121</v>
      </c>
      <c r="F17" t="s">
        <v>249</v>
      </c>
      <c r="I17" s="118"/>
      <c r="J17" s="118"/>
      <c r="L17" s="118"/>
      <c r="M17" s="118"/>
      <c r="N17" s="118"/>
      <c r="O17" s="118"/>
      <c r="P17" s="118"/>
      <c r="Q17" s="118"/>
      <c r="R17" s="118"/>
      <c r="S17" s="118"/>
      <c r="T17" s="118"/>
      <c r="U17" s="118"/>
      <c r="V17" s="118"/>
      <c r="W17" s="118"/>
      <c r="X17" s="118"/>
    </row>
    <row r="18" spans="5:24" ht="13.5">
      <c r="E18" s="100" t="s">
        <v>122</v>
      </c>
      <c r="F18" t="s">
        <v>250</v>
      </c>
      <c r="I18" s="118"/>
      <c r="J18" s="118"/>
      <c r="K18" s="118"/>
      <c r="L18" s="118"/>
      <c r="M18" s="118"/>
      <c r="N18" s="118"/>
      <c r="O18" s="118"/>
      <c r="P18" s="118"/>
      <c r="Q18" s="118"/>
      <c r="R18" s="118"/>
      <c r="S18" s="118"/>
      <c r="T18" s="118"/>
      <c r="U18" s="118"/>
      <c r="V18" s="118"/>
      <c r="W18" s="118"/>
      <c r="X18" s="118"/>
    </row>
    <row r="19" spans="2:24" ht="13.5">
      <c r="B19" s="100"/>
      <c r="C19" s="100"/>
      <c r="D19" s="100"/>
      <c r="E19" s="100" t="s">
        <v>123</v>
      </c>
      <c r="F19" t="s">
        <v>251</v>
      </c>
      <c r="I19" s="118"/>
      <c r="J19" s="118"/>
      <c r="K19" s="118"/>
      <c r="L19" s="118"/>
      <c r="M19" s="118"/>
      <c r="N19" s="118"/>
      <c r="O19" s="118"/>
      <c r="P19" s="118"/>
      <c r="Q19" s="118"/>
      <c r="R19" s="118"/>
      <c r="S19" s="118"/>
      <c r="T19" s="118"/>
      <c r="U19" s="118"/>
      <c r="V19" s="118"/>
      <c r="W19" s="118"/>
      <c r="X19" s="118"/>
    </row>
    <row r="20" spans="1:24" ht="13.5">
      <c r="A20" s="100"/>
      <c r="B20" s="100"/>
      <c r="C20" s="100"/>
      <c r="D20" s="100"/>
      <c r="E20" s="103" t="s">
        <v>124</v>
      </c>
      <c r="F20" t="s">
        <v>252</v>
      </c>
      <c r="I20" s="118"/>
      <c r="J20" s="118"/>
      <c r="L20" s="118"/>
      <c r="M20" s="118"/>
      <c r="N20" s="118"/>
      <c r="O20" s="118"/>
      <c r="P20" s="118"/>
      <c r="Q20" s="118"/>
      <c r="R20" s="118"/>
      <c r="S20" s="118"/>
      <c r="T20" s="118"/>
      <c r="U20" s="118"/>
      <c r="V20" s="118"/>
      <c r="W20" s="118"/>
      <c r="X20" s="118"/>
    </row>
    <row r="21" spans="1:24" ht="13.5">
      <c r="A21" s="100"/>
      <c r="E21" s="100" t="s">
        <v>125</v>
      </c>
      <c r="F21" t="s">
        <v>253</v>
      </c>
      <c r="I21" s="118"/>
      <c r="J21" s="118"/>
      <c r="L21" s="118"/>
      <c r="M21" s="118"/>
      <c r="N21" s="118"/>
      <c r="O21" s="118"/>
      <c r="P21" s="118"/>
      <c r="Q21" s="118"/>
      <c r="R21" s="118"/>
      <c r="S21" s="118"/>
      <c r="T21" s="118"/>
      <c r="U21" s="118"/>
      <c r="V21" s="118"/>
      <c r="W21" s="118"/>
      <c r="X21" s="118"/>
    </row>
    <row r="22" spans="2:24" ht="13.5">
      <c r="B22" s="103"/>
      <c r="C22" s="103"/>
      <c r="D22" s="103"/>
      <c r="E22" s="99" t="s">
        <v>126</v>
      </c>
      <c r="F22" t="s">
        <v>254</v>
      </c>
      <c r="I22" s="118"/>
      <c r="J22" s="118"/>
      <c r="L22" s="118"/>
      <c r="M22" s="118"/>
      <c r="N22" s="118"/>
      <c r="O22" s="118"/>
      <c r="P22" s="118"/>
      <c r="Q22" s="118"/>
      <c r="R22" s="118"/>
      <c r="S22" s="118"/>
      <c r="T22" s="118"/>
      <c r="U22" s="118"/>
      <c r="V22" s="118"/>
      <c r="W22" s="118"/>
      <c r="X22" s="118"/>
    </row>
    <row r="23" spans="1:24" ht="13.5">
      <c r="A23" s="103"/>
      <c r="B23" s="100"/>
      <c r="C23" s="100"/>
      <c r="D23" s="100"/>
      <c r="E23" s="99" t="s">
        <v>127</v>
      </c>
      <c r="F23" t="s">
        <v>255</v>
      </c>
      <c r="I23" s="118"/>
      <c r="L23" s="118"/>
      <c r="M23" s="118"/>
      <c r="N23" s="118"/>
      <c r="O23" s="118"/>
      <c r="P23" s="118"/>
      <c r="Q23" s="118"/>
      <c r="R23" s="118"/>
      <c r="S23" s="118"/>
      <c r="T23" s="118"/>
      <c r="U23" s="118"/>
      <c r="V23" s="118"/>
      <c r="W23" s="118"/>
      <c r="X23" s="118"/>
    </row>
    <row r="24" spans="1:24" ht="13.5">
      <c r="A24" s="100"/>
      <c r="E24" s="99" t="s">
        <v>128</v>
      </c>
      <c r="F24" t="s">
        <v>256</v>
      </c>
      <c r="I24" s="118"/>
      <c r="L24" s="118"/>
      <c r="M24" s="118"/>
      <c r="N24" s="118"/>
      <c r="O24" s="118"/>
      <c r="P24" s="118"/>
      <c r="Q24" s="118"/>
      <c r="R24" s="118"/>
      <c r="S24" s="118"/>
      <c r="T24" s="118"/>
      <c r="U24" s="118"/>
      <c r="V24" s="118"/>
      <c r="W24" s="118"/>
      <c r="X24" s="118"/>
    </row>
    <row r="25" spans="5:24" ht="13.5">
      <c r="E25" s="104" t="s">
        <v>129</v>
      </c>
      <c r="F25" t="s">
        <v>257</v>
      </c>
      <c r="I25" s="118"/>
      <c r="L25" s="118"/>
      <c r="M25" s="118"/>
      <c r="N25" s="118"/>
      <c r="O25" s="118"/>
      <c r="P25" s="118"/>
      <c r="Q25" s="118"/>
      <c r="R25" s="118"/>
      <c r="S25" s="118"/>
      <c r="T25" s="118"/>
      <c r="U25" s="118"/>
      <c r="V25" s="118"/>
      <c r="W25" s="118"/>
      <c r="X25" s="118"/>
    </row>
    <row r="26" spans="5:24" ht="13.5">
      <c r="E26" s="99" t="s">
        <v>130</v>
      </c>
      <c r="F26" t="s">
        <v>258</v>
      </c>
      <c r="L26" s="118"/>
      <c r="M26" s="118"/>
      <c r="N26" s="118"/>
      <c r="O26" s="118"/>
      <c r="P26" s="118"/>
      <c r="Q26" s="118"/>
      <c r="R26" s="118"/>
      <c r="S26" s="118"/>
      <c r="T26" s="118"/>
      <c r="U26" s="118"/>
      <c r="V26" s="118"/>
      <c r="W26" s="118"/>
      <c r="X26" s="118"/>
    </row>
    <row r="27" spans="2:24" ht="13.5">
      <c r="B27" s="104"/>
      <c r="C27" s="104"/>
      <c r="D27" s="104"/>
      <c r="E27" s="99" t="s">
        <v>131</v>
      </c>
      <c r="F27" t="s">
        <v>259</v>
      </c>
      <c r="L27" s="118"/>
      <c r="M27" s="118"/>
      <c r="N27" s="118"/>
      <c r="O27" s="118"/>
      <c r="P27" s="118"/>
      <c r="Q27" s="118"/>
      <c r="R27" s="118"/>
      <c r="S27" s="118"/>
      <c r="T27" s="118"/>
      <c r="U27" s="118"/>
      <c r="V27" s="118"/>
      <c r="W27" s="118"/>
      <c r="X27" s="118"/>
    </row>
    <row r="28" spans="1:24" ht="13.5">
      <c r="A28" s="104"/>
      <c r="B28" s="104"/>
      <c r="C28" s="104"/>
      <c r="D28" s="104"/>
      <c r="E28" s="103" t="s">
        <v>132</v>
      </c>
      <c r="F28" t="s">
        <v>260</v>
      </c>
      <c r="L28" s="118"/>
      <c r="M28" s="118"/>
      <c r="N28" s="118"/>
      <c r="O28" s="118"/>
      <c r="P28" s="118"/>
      <c r="Q28" s="118"/>
      <c r="R28" s="118"/>
      <c r="S28" s="118"/>
      <c r="T28" s="118"/>
      <c r="U28" s="118"/>
      <c r="V28" s="118"/>
      <c r="W28" s="118"/>
      <c r="X28" s="118"/>
    </row>
    <row r="29" spans="1:24" ht="13.5">
      <c r="A29" s="104"/>
      <c r="E29" s="103" t="s">
        <v>133</v>
      </c>
      <c r="F29" t="s">
        <v>261</v>
      </c>
      <c r="L29" s="118"/>
      <c r="M29" s="118"/>
      <c r="N29" s="118"/>
      <c r="O29" s="118"/>
      <c r="P29" s="118"/>
      <c r="Q29" s="118"/>
      <c r="R29" s="118"/>
      <c r="S29" s="118"/>
      <c r="T29" s="118"/>
      <c r="U29" s="118"/>
      <c r="V29" s="118"/>
      <c r="W29" s="118"/>
      <c r="X29" s="118"/>
    </row>
    <row r="30" spans="5:24" ht="13.5">
      <c r="E30" s="103" t="s">
        <v>134</v>
      </c>
      <c r="F30" t="s">
        <v>262</v>
      </c>
      <c r="L30" s="118"/>
      <c r="M30" s="118"/>
      <c r="N30" s="118"/>
      <c r="O30" s="118"/>
      <c r="P30" s="118"/>
      <c r="Q30" s="118"/>
      <c r="R30" s="118"/>
      <c r="S30" s="118"/>
      <c r="T30" s="118"/>
      <c r="U30" s="118"/>
      <c r="V30" s="118"/>
      <c r="W30" s="118"/>
      <c r="X30" s="118"/>
    </row>
    <row r="31" spans="2:24" ht="13.5">
      <c r="B31" s="103" t="s">
        <v>80</v>
      </c>
      <c r="C31" s="103"/>
      <c r="D31" s="103"/>
      <c r="E31" s="100" t="s">
        <v>135</v>
      </c>
      <c r="F31" t="s">
        <v>263</v>
      </c>
      <c r="L31" s="118"/>
      <c r="M31" s="118"/>
      <c r="N31" s="118"/>
      <c r="O31" s="118"/>
      <c r="P31" s="118"/>
      <c r="Q31" s="118"/>
      <c r="R31" s="118"/>
      <c r="S31" s="118"/>
      <c r="T31" s="118"/>
      <c r="U31" s="118"/>
      <c r="V31" s="118"/>
      <c r="W31" s="118"/>
      <c r="X31" s="118"/>
    </row>
    <row r="32" spans="1:24" ht="13.5">
      <c r="A32" s="103"/>
      <c r="B32" s="103" t="s">
        <v>81</v>
      </c>
      <c r="C32" s="103"/>
      <c r="D32" s="103"/>
      <c r="E32" s="99" t="s">
        <v>136</v>
      </c>
      <c r="F32" t="s">
        <v>264</v>
      </c>
      <c r="L32" s="118"/>
      <c r="M32" s="118"/>
      <c r="N32" s="118"/>
      <c r="O32" s="118"/>
      <c r="P32" s="118"/>
      <c r="Q32" s="118"/>
      <c r="R32" s="118"/>
      <c r="S32" s="118"/>
      <c r="T32" s="118"/>
      <c r="U32" s="118"/>
      <c r="V32" s="118"/>
      <c r="W32" s="118"/>
      <c r="X32" s="118"/>
    </row>
    <row r="33" spans="1:24" ht="13.5">
      <c r="A33" s="103"/>
      <c r="B33" s="103"/>
      <c r="C33" s="103"/>
      <c r="D33" s="103"/>
      <c r="E33" s="99" t="s">
        <v>137</v>
      </c>
      <c r="F33" t="s">
        <v>265</v>
      </c>
      <c r="L33" s="118"/>
      <c r="M33" s="118"/>
      <c r="N33" s="118"/>
      <c r="O33" s="118"/>
      <c r="P33" s="118"/>
      <c r="Q33" s="118"/>
      <c r="R33" s="118"/>
      <c r="S33" s="118"/>
      <c r="T33" s="118"/>
      <c r="U33" s="118"/>
      <c r="V33" s="118"/>
      <c r="W33" s="118"/>
      <c r="X33" s="118"/>
    </row>
    <row r="34" spans="1:24" ht="13.5">
      <c r="A34" s="103"/>
      <c r="B34" s="100"/>
      <c r="C34" s="100"/>
      <c r="D34" s="100"/>
      <c r="E34" s="99" t="s">
        <v>138</v>
      </c>
      <c r="F34" t="s">
        <v>266</v>
      </c>
      <c r="L34" s="118"/>
      <c r="M34" s="118"/>
      <c r="N34" s="118"/>
      <c r="O34" s="118"/>
      <c r="P34" s="118"/>
      <c r="Q34" s="118"/>
      <c r="R34" s="118"/>
      <c r="S34" s="118"/>
      <c r="T34" s="118"/>
      <c r="U34" s="118"/>
      <c r="V34" s="118"/>
      <c r="W34" s="118"/>
      <c r="X34" s="118"/>
    </row>
    <row r="35" spans="1:24" ht="13.5">
      <c r="A35" s="100"/>
      <c r="B35" s="100"/>
      <c r="C35" s="100"/>
      <c r="D35" s="100"/>
      <c r="E35" s="99" t="s">
        <v>139</v>
      </c>
      <c r="F35" t="s">
        <v>267</v>
      </c>
      <c r="L35" s="118"/>
      <c r="M35" s="118"/>
      <c r="N35" s="118"/>
      <c r="O35" s="118"/>
      <c r="P35" s="118"/>
      <c r="Q35" s="118"/>
      <c r="R35" s="118"/>
      <c r="S35" s="118"/>
      <c r="T35" s="118"/>
      <c r="U35" s="118"/>
      <c r="V35" s="118"/>
      <c r="W35" s="118"/>
      <c r="X35" s="118"/>
    </row>
    <row r="36" spans="1:24" ht="13.5">
      <c r="A36" s="100"/>
      <c r="B36" s="100" t="s">
        <v>54</v>
      </c>
      <c r="C36" s="100" t="s">
        <v>56</v>
      </c>
      <c r="D36" s="100" t="s">
        <v>59</v>
      </c>
      <c r="E36" s="99" t="s">
        <v>140</v>
      </c>
      <c r="F36" t="s">
        <v>268</v>
      </c>
      <c r="L36" s="118"/>
      <c r="M36" s="118"/>
      <c r="N36" s="118"/>
      <c r="O36" s="118"/>
      <c r="P36" s="118"/>
      <c r="Q36" s="118"/>
      <c r="R36" s="118"/>
      <c r="S36" s="118"/>
      <c r="T36" s="118"/>
      <c r="U36" s="118"/>
      <c r="V36" s="118"/>
      <c r="W36" s="118"/>
      <c r="X36" s="118"/>
    </row>
    <row r="37" spans="2:24" ht="13.5">
      <c r="B37" s="99" t="s">
        <v>55</v>
      </c>
      <c r="C37" s="99" t="s">
        <v>57</v>
      </c>
      <c r="D37" s="99" t="s">
        <v>60</v>
      </c>
      <c r="E37" s="99" t="s">
        <v>141</v>
      </c>
      <c r="F37" t="s">
        <v>269</v>
      </c>
      <c r="L37" s="118"/>
      <c r="M37" s="118"/>
      <c r="N37" s="118"/>
      <c r="O37" s="118"/>
      <c r="P37" s="118"/>
      <c r="Q37" s="118"/>
      <c r="R37" s="118"/>
      <c r="S37" s="118"/>
      <c r="T37" s="118"/>
      <c r="U37" s="118"/>
      <c r="V37" s="118"/>
      <c r="W37" s="118"/>
      <c r="X37" s="118"/>
    </row>
    <row r="38" spans="3:24" ht="13.5">
      <c r="C38" s="99" t="s">
        <v>58</v>
      </c>
      <c r="E38" s="99" t="s">
        <v>142</v>
      </c>
      <c r="F38" t="s">
        <v>270</v>
      </c>
      <c r="L38" s="118"/>
      <c r="M38" s="118"/>
      <c r="N38" s="118"/>
      <c r="O38" s="118"/>
      <c r="P38" s="118"/>
      <c r="Q38" s="118"/>
      <c r="R38" s="118"/>
      <c r="S38" s="118"/>
      <c r="T38" s="118"/>
      <c r="U38" s="118"/>
      <c r="V38" s="118"/>
      <c r="W38" s="118"/>
      <c r="X38" s="118"/>
    </row>
    <row r="39" spans="5:24" ht="13.5">
      <c r="E39" s="99" t="s">
        <v>143</v>
      </c>
      <c r="F39" t="s">
        <v>271</v>
      </c>
      <c r="L39" s="118"/>
      <c r="M39" s="118"/>
      <c r="N39" s="118"/>
      <c r="O39" s="118"/>
      <c r="P39" s="118"/>
      <c r="Q39" s="118"/>
      <c r="R39" s="118"/>
      <c r="S39" s="118"/>
      <c r="T39" s="118"/>
      <c r="U39" s="118"/>
      <c r="V39" s="118"/>
      <c r="W39" s="118"/>
      <c r="X39" s="118"/>
    </row>
    <row r="40" spans="5:24" ht="13.5">
      <c r="E40" s="99" t="s">
        <v>144</v>
      </c>
      <c r="F40" t="s">
        <v>272</v>
      </c>
      <c r="L40" s="118"/>
      <c r="M40" s="118"/>
      <c r="N40" s="118"/>
      <c r="O40" s="118"/>
      <c r="P40" s="118"/>
      <c r="Q40" s="118"/>
      <c r="R40" s="118"/>
      <c r="S40" s="118"/>
      <c r="T40" s="118"/>
      <c r="U40" s="118"/>
      <c r="V40" s="118"/>
      <c r="W40" s="118"/>
      <c r="X40" s="118"/>
    </row>
    <row r="41" spans="2:24" ht="13.5">
      <c r="B41" s="103"/>
      <c r="C41" s="103"/>
      <c r="D41" s="103"/>
      <c r="E41" s="99" t="s">
        <v>145</v>
      </c>
      <c r="F41" t="s">
        <v>273</v>
      </c>
      <c r="L41" s="118"/>
      <c r="M41" s="118"/>
      <c r="N41" s="118"/>
      <c r="O41" s="118"/>
      <c r="P41" s="118"/>
      <c r="Q41" s="118"/>
      <c r="R41" s="118"/>
      <c r="S41" s="118"/>
      <c r="T41" s="118"/>
      <c r="U41" s="118"/>
      <c r="V41" s="118"/>
      <c r="W41" s="118"/>
      <c r="X41" s="118"/>
    </row>
    <row r="42" spans="5:24" ht="13.5">
      <c r="E42" s="99" t="s">
        <v>146</v>
      </c>
      <c r="F42" t="s">
        <v>274</v>
      </c>
      <c r="L42" s="118"/>
      <c r="M42" s="118"/>
      <c r="N42" s="118"/>
      <c r="O42" s="118"/>
      <c r="P42" s="118"/>
      <c r="Q42" s="118"/>
      <c r="R42" s="118"/>
      <c r="S42" s="118"/>
      <c r="T42" s="118"/>
      <c r="U42" s="118"/>
      <c r="V42" s="118"/>
      <c r="W42" s="118"/>
      <c r="X42" s="118"/>
    </row>
    <row r="43" spans="5:24" ht="13.5">
      <c r="E43" s="99" t="s">
        <v>147</v>
      </c>
      <c r="F43" t="s">
        <v>275</v>
      </c>
      <c r="L43" s="118"/>
      <c r="M43" s="118"/>
      <c r="N43" s="118"/>
      <c r="O43" s="118"/>
      <c r="P43" s="118"/>
      <c r="Q43" s="118"/>
      <c r="R43" s="118"/>
      <c r="S43" s="118"/>
      <c r="T43" s="118"/>
      <c r="U43" s="118"/>
      <c r="V43" s="118"/>
      <c r="W43" s="118"/>
      <c r="X43" s="118"/>
    </row>
    <row r="44" spans="5:24" ht="13.5">
      <c r="E44" s="99" t="s">
        <v>148</v>
      </c>
      <c r="F44" t="s">
        <v>276</v>
      </c>
      <c r="L44" s="118"/>
      <c r="M44" s="118"/>
      <c r="N44" s="118"/>
      <c r="O44" s="118"/>
      <c r="P44" s="118"/>
      <c r="Q44" s="118"/>
      <c r="R44" s="118"/>
      <c r="S44" s="118"/>
      <c r="T44" s="118"/>
      <c r="U44" s="118"/>
      <c r="V44" s="118"/>
      <c r="W44" s="118"/>
      <c r="X44" s="118"/>
    </row>
    <row r="45" spans="5:6" ht="13.5">
      <c r="E45" s="99" t="s">
        <v>149</v>
      </c>
      <c r="F45" t="s">
        <v>277</v>
      </c>
    </row>
    <row r="46" spans="5:6" ht="13.5">
      <c r="E46" s="99" t="s">
        <v>150</v>
      </c>
      <c r="F46" t="s">
        <v>278</v>
      </c>
    </row>
    <row r="47" spans="5:6" ht="13.5">
      <c r="E47" s="99" t="s">
        <v>151</v>
      </c>
      <c r="F47" t="s">
        <v>279</v>
      </c>
    </row>
    <row r="48" spans="5:6" ht="13.5">
      <c r="E48" s="99" t="s">
        <v>152</v>
      </c>
      <c r="F48" t="s">
        <v>280</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fujitamika</dc:creator>
  <cp:keywords/>
  <dc:description/>
  <cp:lastModifiedBy>lpgc0920</cp:lastModifiedBy>
  <cp:lastPrinted>2006-04-16T23:51:54Z</cp:lastPrinted>
  <dcterms:created xsi:type="dcterms:W3CDTF">2003-05-12T13:46:31Z</dcterms:created>
  <dcterms:modified xsi:type="dcterms:W3CDTF">2006-05-26T01:03:46Z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